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465" windowWidth="12270" windowHeight="10530" activeTab="6"/>
  </bookViews>
  <sheets>
    <sheet name="Bordereau 1Q2024" sheetId="1" r:id="rId1"/>
    <sheet name="Registre 1Q2024" sheetId="2" r:id="rId2"/>
    <sheet name="A_données" sheetId="3" state="hidden" r:id="rId3"/>
    <sheet name="Bordereau 2Q2024" sheetId="4" r:id="rId4"/>
    <sheet name="Registre 2Q2024" sheetId="5" r:id="rId5"/>
    <sheet name="Bordereau 3Q2024" sheetId="6" r:id="rId6"/>
    <sheet name="Registre 3Q2024" sheetId="7" r:id="rId7"/>
  </sheets>
  <definedNames>
    <definedName name="Classement">'A_données'!$B$34:$B$40</definedName>
    <definedName name="Ctarif">'A_données'!$E$22:$J$22</definedName>
    <definedName name="EXO">'A_données'!$A$5:$A$10</definedName>
    <definedName name="Hebergt">'A_données'!$B$22:$B$29</definedName>
    <definedName name="_xlnm.Print_Titles" localSheetId="1">'Registre 1Q2024'!$6:$6</definedName>
    <definedName name="_xlnm.Print_Titles" localSheetId="6">'Registre 3Q2024'!$6:$6</definedName>
    <definedName name="label">'A_données'!$B$43:$B$51</definedName>
    <definedName name="Ltarif">'A_données'!$D$23:$D$29</definedName>
    <definedName name="Résidence">'A_données'!$B$54:$B$61</definedName>
    <definedName name="TARIFS">'A_données'!$E$23:$J$29</definedName>
    <definedName name="_xlnm.Print_Area" localSheetId="2">'A_données'!$D$22:$J$29</definedName>
    <definedName name="_xlnm.Print_Area" localSheetId="0">'Bordereau 1Q2024'!$A$1:$I$21</definedName>
    <definedName name="_xlnm.Print_Area" localSheetId="5">'Bordereau 3Q2024'!$A$1:$I$21</definedName>
    <definedName name="_xlnm.Print_Area" localSheetId="1">'Registre 1Q2024'!$A$2:$M$116</definedName>
    <definedName name="_xlnm.Print_Area" localSheetId="6">'Registre 3Q2024'!$A$2:$M$119</definedName>
  </definedNames>
  <calcPr fullCalcOnLoad="1"/>
</workbook>
</file>

<file path=xl/sharedStrings.xml><?xml version="1.0" encoding="utf-8"?>
<sst xmlns="http://schemas.openxmlformats.org/spreadsheetml/2006/main" count="234" uniqueCount="128">
  <si>
    <t>CLIENTS
Nom - prénom
ou Société</t>
  </si>
  <si>
    <t>Date d'arrivée</t>
  </si>
  <si>
    <t>Date de départ</t>
  </si>
  <si>
    <t>Motif d'éxonération
(choisir dans la liste)</t>
  </si>
  <si>
    <t>les mineurs de moins de 18 ans</t>
  </si>
  <si>
    <t>Mineur</t>
  </si>
  <si>
    <t>Loyer &lt; 5€</t>
  </si>
  <si>
    <t xml:space="preserve">Les personnes bénéficiant d'un hébergement d'urgence ou d'un relogement temporaire </t>
  </si>
  <si>
    <t>Les personnes qui occupent un logement dont le loyer est inférieur à 5 €</t>
  </si>
  <si>
    <t>Nombre de nuitées taxables</t>
  </si>
  <si>
    <t>Nombre de nuitées totales</t>
  </si>
  <si>
    <t>Nombre de nuitées exonérées</t>
  </si>
  <si>
    <t>dont Exonérées</t>
  </si>
  <si>
    <t>Héb. d'urgence /
relogt temporaire</t>
  </si>
  <si>
    <t>Taxe de séjour encaissée</t>
  </si>
  <si>
    <t>TOTAL MOIS DE JANVIER</t>
  </si>
  <si>
    <t>Catégories d'éxonération</t>
  </si>
  <si>
    <t>TARIFS</t>
  </si>
  <si>
    <t>Palaces et tous les autres établissements présentant des caractéristiques de classement touristique équivalentes</t>
  </si>
  <si>
    <t>Hôtels de tourisme 5 étoiles, résidences de tourisme 5 étoiles, meublés de tourisme 5 étoiles et tous les autres établissements présentant des caractéristiques de classement touristique équivalentes</t>
  </si>
  <si>
    <t>Hôtels de tourisme 4 étoiles, résidences de tourisme 4 étoiles, meublés de tourisme 4 étoiles et tous les autres établissements présentant des caractéristiques de classement touristique équivalentes</t>
  </si>
  <si>
    <t>Hôtels de tourisme 3 étoiles, résidences de tourisme 3 étoiles, meublés de tourisme 3 étoiles et tous les autres établissements présentant des caractéristiques de classement touristique équivalentes</t>
  </si>
  <si>
    <t>Hôtels de tourisme 2 étoiles, résidences de tourisme 2 étoiles, meublés de tourisme 2 étoiles, villages de vacances 4 et 5 étoiles et tous les autres établissements présentant des caractéristiques de classement touristique équivalentes</t>
  </si>
  <si>
    <t>Terrains de camping et terrains de caravanage classés en 3,4 et 5 étoiles et tout autre terrain d'hébergement de plein air de caractéristiques équivalentes</t>
  </si>
  <si>
    <t>Terrains de camping et terrains de caravanage classés en 1 et 2 étoiles et tout autre terrain d'hébergement de plein air de caractéristiques équivalentes, ports de plaisance</t>
  </si>
  <si>
    <t>Hôtels et résidences de tourisme, villages de vacances en attente de classement ou sans classement
ET
Meublés de tourisme et hébergements assimilés en attente de classement ou sans classement</t>
  </si>
  <si>
    <t>INFORMATIONS HEBERGEUR</t>
  </si>
  <si>
    <t>INFORMATIONS HEBERGEMENT</t>
  </si>
  <si>
    <t>Nom - Prénom</t>
  </si>
  <si>
    <t>Adresse</t>
  </si>
  <si>
    <t>Raison sociale</t>
  </si>
  <si>
    <t>Téléphone</t>
  </si>
  <si>
    <t>E-mail</t>
  </si>
  <si>
    <t>Code Postal  - Ville</t>
  </si>
  <si>
    <t>L</t>
  </si>
  <si>
    <t>Texte déclaration</t>
  </si>
  <si>
    <r>
      <rPr>
        <b/>
        <sz val="12"/>
        <color indexed="8"/>
        <rFont val="Calibri"/>
        <family val="2"/>
      </rPr>
      <t>BORDEREAU DE VERSEMENT du 1</t>
    </r>
    <r>
      <rPr>
        <b/>
        <vertAlign val="superscript"/>
        <sz val="12"/>
        <color indexed="8"/>
        <rFont val="Calibri"/>
        <family val="2"/>
      </rPr>
      <t>e</t>
    </r>
    <r>
      <rPr>
        <b/>
        <sz val="12"/>
        <color indexed="8"/>
        <rFont val="Calibri"/>
        <family val="2"/>
      </rPr>
      <t xml:space="preserve"> semestre 2016</t>
    </r>
    <r>
      <rPr>
        <sz val="11"/>
        <color theme="1"/>
        <rFont val="Calibri"/>
        <family val="2"/>
      </rPr>
      <t xml:space="preserve">
</t>
    </r>
    <r>
      <rPr>
        <sz val="12"/>
        <color indexed="8"/>
        <rFont val="Calibri"/>
        <family val="2"/>
      </rPr>
      <t xml:space="preserve">à retourner accompagné du versement au plus tard
le 31 juillet 2016
</t>
    </r>
    <r>
      <rPr>
        <i/>
        <sz val="12"/>
        <color indexed="8"/>
        <rFont val="Calibri"/>
        <family val="2"/>
      </rPr>
      <t>Chèque libellé à l'ordre du Trésor Public</t>
    </r>
    <r>
      <rPr>
        <sz val="12"/>
        <color indexed="8"/>
        <rFont val="Calibri"/>
        <family val="2"/>
      </rPr>
      <t xml:space="preserve">
</t>
    </r>
    <r>
      <rPr>
        <b/>
        <sz val="12"/>
        <color indexed="8"/>
        <rFont val="Calibri"/>
        <family val="2"/>
      </rPr>
      <t>OFFICE DU TOURISME LOIRE FOREZ</t>
    </r>
    <r>
      <rPr>
        <sz val="12"/>
        <color indexed="8"/>
        <rFont val="Calibri"/>
        <family val="2"/>
      </rPr>
      <t xml:space="preserve">
17 Boulevard de la Préfecture - CS 30211
42605 MONTBRISON Cedex</t>
    </r>
    <r>
      <rPr>
        <sz val="11"/>
        <color theme="1"/>
        <rFont val="Calibri"/>
        <family val="2"/>
      </rPr>
      <t xml:space="preserve">
</t>
    </r>
  </si>
  <si>
    <r>
      <rPr>
        <b/>
        <sz val="12"/>
        <color indexed="8"/>
        <rFont val="Calibri"/>
        <family val="2"/>
      </rPr>
      <t>BORDEREAU DE VERSEMENT du 2</t>
    </r>
    <r>
      <rPr>
        <b/>
        <vertAlign val="superscript"/>
        <sz val="12"/>
        <color indexed="8"/>
        <rFont val="Calibri"/>
        <family val="2"/>
      </rPr>
      <t>e</t>
    </r>
    <r>
      <rPr>
        <b/>
        <sz val="12"/>
        <color indexed="8"/>
        <rFont val="Calibri"/>
        <family val="2"/>
      </rPr>
      <t xml:space="preserve"> semestre 2016</t>
    </r>
    <r>
      <rPr>
        <sz val="11"/>
        <color theme="1"/>
        <rFont val="Calibri"/>
        <family val="2"/>
      </rPr>
      <t xml:space="preserve">
</t>
    </r>
    <r>
      <rPr>
        <sz val="12"/>
        <color indexed="8"/>
        <rFont val="Calibri"/>
        <family val="2"/>
      </rPr>
      <t xml:space="preserve">à retourner accompagné du versement au plus tard
le 31 janvier 2017
</t>
    </r>
    <r>
      <rPr>
        <i/>
        <sz val="12"/>
        <color indexed="8"/>
        <rFont val="Calibri"/>
        <family val="2"/>
      </rPr>
      <t>Chèque libellé à l'ordre du Trésor Public</t>
    </r>
    <r>
      <rPr>
        <sz val="12"/>
        <color indexed="8"/>
        <rFont val="Calibri"/>
        <family val="2"/>
      </rPr>
      <t xml:space="preserve">
</t>
    </r>
    <r>
      <rPr>
        <b/>
        <sz val="12"/>
        <color indexed="8"/>
        <rFont val="Calibri"/>
        <family val="2"/>
      </rPr>
      <t>OFFICE DU TOURISME LOIRE FOREZ</t>
    </r>
    <r>
      <rPr>
        <sz val="12"/>
        <color indexed="8"/>
        <rFont val="Calibri"/>
        <family val="2"/>
      </rPr>
      <t xml:space="preserve">
17 Boulevard de la Préfecture - CS 30211
42605 MONTBRISON Cedex</t>
    </r>
    <r>
      <rPr>
        <sz val="11"/>
        <color theme="1"/>
        <rFont val="Calibri"/>
        <family val="2"/>
      </rPr>
      <t xml:space="preserve">
</t>
    </r>
  </si>
  <si>
    <t>Janvier</t>
  </si>
  <si>
    <t>Février</t>
  </si>
  <si>
    <t>Mars</t>
  </si>
  <si>
    <t xml:space="preserve">Avril </t>
  </si>
  <si>
    <t xml:space="preserve">Mai </t>
  </si>
  <si>
    <t>Juin</t>
  </si>
  <si>
    <t>Nuitées taxées</t>
  </si>
  <si>
    <t>Nuitées exonérées</t>
  </si>
  <si>
    <t>Choisir dans la liste</t>
  </si>
  <si>
    <t>Date de la déclaration</t>
  </si>
  <si>
    <t>NOTICE</t>
  </si>
  <si>
    <t>LIGNE A COPIER SI BESOIN</t>
  </si>
  <si>
    <t>TOTAL MOIS DE FEVRIER</t>
  </si>
  <si>
    <t>TOTAL MOIS DE MARS</t>
  </si>
  <si>
    <t>TOTAL MOIS D'AVRIL</t>
  </si>
  <si>
    <t>TOTAL MOIS DE MAI</t>
  </si>
  <si>
    <t>TOTAL MOIS DE JUIN</t>
  </si>
  <si>
    <t>Catégorie d'hébergement</t>
  </si>
  <si>
    <t>Type d'hébergement</t>
  </si>
  <si>
    <t>Résidence de tourisme</t>
  </si>
  <si>
    <t>Chambres d'hôtes</t>
  </si>
  <si>
    <t>non classé</t>
  </si>
  <si>
    <t>2 étoiles</t>
  </si>
  <si>
    <t>3 étoiles</t>
  </si>
  <si>
    <t>4 étoiles</t>
  </si>
  <si>
    <t>5 étoiles</t>
  </si>
  <si>
    <t>Classement</t>
  </si>
  <si>
    <t>1 étoile</t>
  </si>
  <si>
    <t>Village  Vacances</t>
  </si>
  <si>
    <t>Campings</t>
  </si>
  <si>
    <t>Hôtels</t>
  </si>
  <si>
    <t>Meublés ou gîtes</t>
  </si>
  <si>
    <t xml:space="preserve">SIGNATURE 
</t>
  </si>
  <si>
    <t>Les titulaires d'un contrat de travail saisonnier employés dans la commune</t>
  </si>
  <si>
    <t>Label</t>
  </si>
  <si>
    <t>Tarif de la taxe de séjour applicable</t>
  </si>
  <si>
    <t>DECLARATION TAXE DE SEJOUR</t>
  </si>
  <si>
    <t>TARIF taxe de séjour</t>
  </si>
  <si>
    <t>Labels</t>
  </si>
  <si>
    <t>non labellisé</t>
  </si>
  <si>
    <t>1 épi</t>
  </si>
  <si>
    <t>2 épis</t>
  </si>
  <si>
    <t>3 épis</t>
  </si>
  <si>
    <t>4 épis</t>
  </si>
  <si>
    <t>1 clé</t>
  </si>
  <si>
    <t>2 clés</t>
  </si>
  <si>
    <t>3 clés</t>
  </si>
  <si>
    <t>Code postal de résidence ou pays (voir liste)</t>
  </si>
  <si>
    <t>Allemagne</t>
  </si>
  <si>
    <t>Grande Bretagne</t>
  </si>
  <si>
    <t>Belgique</t>
  </si>
  <si>
    <t>Pays Bas</t>
  </si>
  <si>
    <t>Italie</t>
  </si>
  <si>
    <t>Espagne</t>
  </si>
  <si>
    <t>Suisse</t>
  </si>
  <si>
    <t>Tarif 
applicable</t>
  </si>
  <si>
    <t>Juillet</t>
  </si>
  <si>
    <t>Août</t>
  </si>
  <si>
    <t>Septembre</t>
  </si>
  <si>
    <t>Octobre</t>
  </si>
  <si>
    <t>Novembre</t>
  </si>
  <si>
    <t>Décembre</t>
  </si>
  <si>
    <t>TOTAL MOIS DE JUILLET</t>
  </si>
  <si>
    <t>TOTAL MOIS D'AOUT</t>
  </si>
  <si>
    <t>TOTAL MOIS DE SEPTEMBRE</t>
  </si>
  <si>
    <t>TOTAL MOIS D'OCTOBRE</t>
  </si>
  <si>
    <t>TOTAL MOIS DE NOVEMBRE</t>
  </si>
  <si>
    <t>TOTAL MOIS DE DECEMBRE</t>
  </si>
  <si>
    <t>Pour création du fichier N+1</t>
  </si>
  <si>
    <t>Penser à aller modifier les éléments suivants :</t>
  </si>
  <si>
    <t>Nom de La structure</t>
  </si>
  <si>
    <t>Nom de la structure</t>
  </si>
  <si>
    <t>Saisonnier sur la commune</t>
  </si>
  <si>
    <t>Nuitées AirB&amp;B…etc à renseigner</t>
  </si>
  <si>
    <t>Nombre total de personnes hébergées</t>
  </si>
  <si>
    <t>Total</t>
  </si>
  <si>
    <t>Hôtels de tourisme 1 étoile, résidences de tourisme 1 étoile, meublés de tourisme 1 étoile, villages de vacances 1,2 et 3 étoiles, chambres d'hôtes, auberges collectives, emplacements dans des aires de camping-cars et des parcs de stationnement touristiques par tranche de 24 heures et tous les autres établissements présentant des caractéristiques de classement touristique équivalentes</t>
  </si>
  <si>
    <t>Hébergements collectifs (gites de groupe, d'étape…)</t>
  </si>
  <si>
    <t>Hébergements collectifs (gîtes de groupe, d'étape…)</t>
  </si>
  <si>
    <t>Les personnes domiciliés sur la commune de l'hébergement</t>
  </si>
  <si>
    <r>
      <t>MONTANT COLLECT</t>
    </r>
    <r>
      <rPr>
        <b/>
        <sz val="11"/>
        <color indexed="8"/>
        <rFont val="Calibri"/>
        <family val="2"/>
      </rPr>
      <t>É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À</t>
    </r>
    <r>
      <rPr>
        <b/>
        <sz val="11"/>
        <color indexed="8"/>
        <rFont val="Calibri"/>
        <family val="2"/>
      </rPr>
      <t xml:space="preserve"> VERSER</t>
    </r>
  </si>
  <si>
    <t>Résident sur la commune de l'hébergement</t>
  </si>
  <si>
    <t>Toutes les cellules de "date de début" - aller modifier la date dans validation des données (date du mois 2017... au lieu de 2016 initialement)</t>
  </si>
  <si>
    <t>RECAPITULATIF JANV-FEV-MARS-AVRIL 2024</t>
  </si>
  <si>
    <r>
      <t xml:space="preserve">AVANT DE COMMENCER A REMPLIR LE REGISTRE,
 COMPLETER L'ONGLET BORDEREAU 1Q2024 : 
LES INFORMATIONS HEBERGEUR ET HEBERGEMENT
Toutes les cellules blanches sont à compléter, les cases de couleurs se rempliront automatiquement. 
</t>
    </r>
    <r>
      <rPr>
        <b/>
        <sz val="14"/>
        <color indexed="10"/>
        <rFont val="Calibri"/>
        <family val="2"/>
      </rPr>
      <t>SI BESOIN D'AJOUTER DES LIGNES, VEUILLEZ COPIER LA LIGNE N° 8 CI-DESSOUS APRES LA DERNIERE LIGNE DU MOIS CONCERNE</t>
    </r>
  </si>
  <si>
    <t>Nombre de nuits</t>
  </si>
  <si>
    <r>
      <rPr>
        <b/>
        <sz val="16"/>
        <color indexed="8"/>
        <rFont val="Calibri"/>
        <family val="2"/>
      </rPr>
      <t>RECAPITULATIF MAI-JUIN-JUIL-AOUT 2024</t>
    </r>
    <r>
      <rPr>
        <b/>
        <sz val="12"/>
        <color indexed="8"/>
        <rFont val="Calibri"/>
        <family val="2"/>
      </rPr>
      <t xml:space="preserve">
</t>
    </r>
    <r>
      <rPr>
        <b/>
        <sz val="12"/>
        <color indexed="10"/>
        <rFont val="Calibri"/>
        <family val="2"/>
      </rPr>
      <t>(Remplissage automatique)</t>
    </r>
  </si>
  <si>
    <r>
      <t xml:space="preserve">AVANT DE COMMENCER A REMPLIR LE REGISTRE,
 COMPLETER L'ONGLET BORDEREAU 2Q2024 : 
LES INFORMATIONS HEBERGEUR ET HEBERGEMENT
Toutes les cellules blanches sont à compléter, les cases de couleurs se rempliront automatiquement. 
</t>
    </r>
    <r>
      <rPr>
        <b/>
        <sz val="14"/>
        <color indexed="10"/>
        <rFont val="Calibri"/>
        <family val="2"/>
      </rPr>
      <t>SI BESOIN D'AJOUTER DES LIGNES, VEUILLEZ COPIER LA LIGNE N° 8 CI-DESSOUS APRES LA DERNIERE LIGNE DU MOIS CONCERNE</t>
    </r>
  </si>
  <si>
    <r>
      <rPr>
        <b/>
        <sz val="14"/>
        <color indexed="8"/>
        <rFont val="Calibri"/>
        <family val="2"/>
      </rPr>
      <t>RECAPITULATIF SEPT-OCT-NOV-DEC 2024</t>
    </r>
    <r>
      <rPr>
        <b/>
        <sz val="12"/>
        <color indexed="8"/>
        <rFont val="Calibri"/>
        <family val="2"/>
      </rPr>
      <t xml:space="preserve">
</t>
    </r>
    <r>
      <rPr>
        <b/>
        <sz val="14"/>
        <color indexed="10"/>
        <rFont val="Calibri"/>
        <family val="2"/>
      </rPr>
      <t>(remplissage automatique)</t>
    </r>
  </si>
  <si>
    <r>
      <t xml:space="preserve">AVANT DE COMMENCER A REMPLIR LE REGISTRE,
 COMPLETER L'ONGLET BORDEREAU 3Q2024 : 
LES INFORMATIONS HEBERGEUR ET HEBERGEMENT
Toutes les cellules blanches sont à compléter, les cases de couleurs se rempliront automatiquement. 
</t>
    </r>
    <r>
      <rPr>
        <b/>
        <sz val="14"/>
        <color indexed="10"/>
        <rFont val="Calibri"/>
        <family val="2"/>
      </rPr>
      <t>SI BESOIN D'AJOUTER DES LIGNES, VEUILLEZ COPIER LA LIGNE N° 8 CI-DESSOUS APRES LA DERNIERE LIGNE DU MOIS CONCERNE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</si>
</sst>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[$€-1]_-;\-* #,##0.00\ [$€-1]_-;_-* &quot;-&quot;??\ [$€-1]_-"/>
    <numFmt numFmtId="167" formatCode="d/m/yy;@"/>
    <numFmt numFmtId="168" formatCode="#,##0.00\ &quot;€&quot;"/>
    <numFmt numFmtId="169" formatCode="dd/mm/yy;@"/>
    <numFmt numFmtId="170" formatCode="[$-40C]dddd\ d\ mmmm\ yy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宋体"/>
      <family val="0"/>
    </font>
    <font>
      <sz val="10"/>
      <name val="Arial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4"/>
      <color indexed="10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8"/>
      <color indexed="9"/>
      <name val="Calibri"/>
      <family val="2"/>
    </font>
    <font>
      <sz val="16"/>
      <color indexed="10"/>
      <name val="Calibri"/>
      <family val="2"/>
    </font>
    <font>
      <b/>
      <sz val="12"/>
      <color indexed="30"/>
      <name val="Calibri"/>
      <family val="2"/>
    </font>
    <font>
      <b/>
      <sz val="20"/>
      <name val="Calibri"/>
      <family val="2"/>
    </font>
    <font>
      <b/>
      <sz val="20"/>
      <color indexed="9"/>
      <name val="Calibri"/>
      <family val="2"/>
    </font>
    <font>
      <b/>
      <sz val="14"/>
      <color indexed="30"/>
      <name val="Calibri"/>
      <family val="2"/>
    </font>
    <font>
      <b/>
      <sz val="14"/>
      <color indexed="9"/>
      <name val="Calibri"/>
      <family val="2"/>
    </font>
    <font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18"/>
      <color theme="0"/>
      <name val="Calibri"/>
      <family val="2"/>
    </font>
    <font>
      <sz val="16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rgb="FF0070C0"/>
      <name val="Calibri"/>
      <family val="2"/>
    </font>
    <font>
      <b/>
      <sz val="12"/>
      <color rgb="FFFF0000"/>
      <name val="Calibri"/>
      <family val="2"/>
    </font>
    <font>
      <b/>
      <sz val="14"/>
      <color rgb="FF0070C0"/>
      <name val="Calibri"/>
      <family val="2"/>
    </font>
    <font>
      <b/>
      <sz val="20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74994999170303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8EB4E3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/>
    </border>
    <border>
      <left style="thin"/>
      <right style="dotted"/>
      <top/>
      <bottom/>
    </border>
    <border>
      <left style="dotted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>
        <color rgb="FFFF0000"/>
      </left>
      <right/>
      <top style="thick">
        <color rgb="FFFF0000"/>
      </top>
      <bottom/>
    </border>
    <border>
      <left style="thin"/>
      <right>
        <color indexed="63"/>
      </right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/>
      <right style="thin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>
        <color rgb="FFFF0000"/>
      </left>
      <right/>
      <top style="thick">
        <color rgb="FFFF0000"/>
      </top>
      <bottom/>
    </border>
    <border>
      <left/>
      <right/>
      <top style="thick">
        <color rgb="FFFF0000"/>
      </top>
      <bottom/>
    </border>
    <border>
      <left/>
      <right style="thin">
        <color rgb="FFFF0000"/>
      </right>
      <top style="thick">
        <color rgb="FFFF0000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166" fontId="3" fillId="0" borderId="0" applyFont="0" applyFill="0" applyBorder="0" applyAlignment="0" applyProtection="0"/>
    <xf numFmtId="0" fontId="4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 vertical="center"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8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justify" vertical="center"/>
    </xf>
    <xf numFmtId="49" fontId="4" fillId="0" borderId="0" xfId="0" applyNumberFormat="1" applyFont="1" applyAlignment="1">
      <alignment horizontal="justify" vertical="center"/>
    </xf>
    <xf numFmtId="49" fontId="0" fillId="0" borderId="0" xfId="0" applyNumberFormat="1" applyAlignment="1">
      <alignment/>
    </xf>
    <xf numFmtId="0" fontId="55" fillId="33" borderId="10" xfId="0" applyFont="1" applyFill="1" applyBorder="1" applyAlignment="1">
      <alignment horizontal="justify" vertical="center" wrapText="1"/>
    </xf>
    <xf numFmtId="8" fontId="29" fillId="33" borderId="10" xfId="0" applyNumberFormat="1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vertical="center" wrapText="1"/>
    </xf>
    <xf numFmtId="0" fontId="30" fillId="0" borderId="0" xfId="0" applyFont="1" applyAlignment="1">
      <alignment vertical="center"/>
    </xf>
    <xf numFmtId="0" fontId="3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30" fillId="34" borderId="0" xfId="0" applyFont="1" applyFill="1" applyAlignment="1">
      <alignment horizontal="center" vertical="center"/>
    </xf>
    <xf numFmtId="0" fontId="30" fillId="34" borderId="0" xfId="0" applyFont="1" applyFill="1" applyAlignment="1">
      <alignment horizontal="center" vertical="center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/>
    </xf>
    <xf numFmtId="0" fontId="53" fillId="0" borderId="0" xfId="0" applyFont="1" applyAlignment="1">
      <alignment/>
    </xf>
    <xf numFmtId="49" fontId="53" fillId="0" borderId="0" xfId="0" applyNumberFormat="1" applyFont="1" applyAlignment="1">
      <alignment/>
    </xf>
    <xf numFmtId="49" fontId="53" fillId="0" borderId="0" xfId="0" applyNumberFormat="1" applyFont="1" applyAlignment="1">
      <alignment horizontal="center"/>
    </xf>
    <xf numFmtId="3" fontId="56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67" fontId="0" fillId="0" borderId="0" xfId="0" applyNumberFormat="1" applyAlignment="1" applyProtection="1">
      <alignment vertical="center"/>
      <protection locked="0"/>
    </xf>
    <xf numFmtId="0" fontId="55" fillId="35" borderId="12" xfId="0" applyFont="1" applyFill="1" applyBorder="1" applyAlignment="1" applyProtection="1">
      <alignment vertical="center"/>
      <protection locked="0"/>
    </xf>
    <xf numFmtId="0" fontId="55" fillId="0" borderId="12" xfId="0" applyFont="1" applyBorder="1" applyAlignment="1" applyProtection="1">
      <alignment vertical="center"/>
      <protection locked="0"/>
    </xf>
    <xf numFmtId="0" fontId="55" fillId="0" borderId="13" xfId="0" applyFont="1" applyBorder="1" applyAlignment="1" applyProtection="1">
      <alignment vertical="center"/>
      <protection locked="0"/>
    </xf>
    <xf numFmtId="0" fontId="55" fillId="0" borderId="14" xfId="0" applyFont="1" applyBorder="1" applyAlignment="1" applyProtection="1">
      <alignment vertical="center"/>
      <protection locked="0"/>
    </xf>
    <xf numFmtId="0" fontId="55" fillId="0" borderId="15" xfId="0" applyFont="1" applyBorder="1" applyAlignment="1" applyProtection="1">
      <alignment vertical="center"/>
      <protection locked="0"/>
    </xf>
    <xf numFmtId="0" fontId="55" fillId="0" borderId="16" xfId="0" applyFont="1" applyBorder="1" applyAlignment="1" applyProtection="1">
      <alignment vertical="center"/>
      <protection locked="0"/>
    </xf>
    <xf numFmtId="167" fontId="55" fillId="0" borderId="16" xfId="0" applyNumberFormat="1" applyFont="1" applyBorder="1" applyAlignment="1" applyProtection="1">
      <alignment vertical="center"/>
      <protection locked="0"/>
    </xf>
    <xf numFmtId="167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55" fillId="35" borderId="13" xfId="0" applyFont="1" applyFill="1" applyBorder="1" applyAlignment="1" applyProtection="1">
      <alignment vertical="center"/>
      <protection locked="0"/>
    </xf>
    <xf numFmtId="167" fontId="55" fillId="35" borderId="14" xfId="0" applyNumberFormat="1" applyFont="1" applyFill="1" applyBorder="1" applyAlignment="1" applyProtection="1">
      <alignment vertical="center"/>
      <protection locked="0"/>
    </xf>
    <xf numFmtId="0" fontId="55" fillId="35" borderId="15" xfId="0" applyFont="1" applyFill="1" applyBorder="1" applyAlignment="1" applyProtection="1">
      <alignment vertical="center"/>
      <protection locked="0"/>
    </xf>
    <xf numFmtId="0" fontId="57" fillId="0" borderId="0" xfId="0" applyFont="1" applyAlignment="1" applyProtection="1">
      <alignment vertical="center"/>
      <protection locked="0"/>
    </xf>
    <xf numFmtId="167" fontId="57" fillId="0" borderId="0" xfId="0" applyNumberFormat="1" applyFont="1" applyAlignment="1" applyProtection="1">
      <alignment vertical="center"/>
      <protection locked="0"/>
    </xf>
    <xf numFmtId="0" fontId="53" fillId="0" borderId="17" xfId="0" applyFont="1" applyBorder="1" applyAlignment="1" applyProtection="1">
      <alignment horizontal="center" vertical="center"/>
      <protection locked="0"/>
    </xf>
    <xf numFmtId="0" fontId="53" fillId="0" borderId="17" xfId="0" applyFont="1" applyBorder="1" applyAlignment="1" applyProtection="1">
      <alignment horizontal="center" vertical="center" wrapText="1"/>
      <protection locked="0"/>
    </xf>
    <xf numFmtId="0" fontId="53" fillId="0" borderId="17" xfId="0" applyFont="1" applyFill="1" applyBorder="1" applyAlignment="1" applyProtection="1">
      <alignment horizontal="center" vertical="center" wrapText="1"/>
      <protection/>
    </xf>
    <xf numFmtId="1" fontId="0" fillId="36" borderId="18" xfId="0" applyNumberFormat="1" applyFill="1" applyBorder="1" applyAlignment="1" applyProtection="1">
      <alignment horizontal="center" vertical="center"/>
      <protection/>
    </xf>
    <xf numFmtId="1" fontId="0" fillId="36" borderId="12" xfId="0" applyNumberFormat="1" applyFill="1" applyBorder="1" applyAlignment="1" applyProtection="1">
      <alignment horizontal="center" vertical="center"/>
      <protection/>
    </xf>
    <xf numFmtId="0" fontId="53" fillId="36" borderId="17" xfId="0" applyFont="1" applyFill="1" applyBorder="1" applyAlignment="1" applyProtection="1">
      <alignment horizontal="center" vertical="center"/>
      <protection/>
    </xf>
    <xf numFmtId="168" fontId="30" fillId="36" borderId="17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Alignment="1" applyProtection="1">
      <alignment vertical="center"/>
      <protection locked="0"/>
    </xf>
    <xf numFmtId="3" fontId="55" fillId="0" borderId="0" xfId="0" applyNumberFormat="1" applyFont="1" applyAlignment="1" applyProtection="1">
      <alignment vertical="center"/>
      <protection locked="0"/>
    </xf>
    <xf numFmtId="0" fontId="55" fillId="0" borderId="0" xfId="0" applyFont="1" applyAlignment="1" applyProtection="1">
      <alignment horizontal="center" vertical="center"/>
      <protection locked="0"/>
    </xf>
    <xf numFmtId="0" fontId="55" fillId="0" borderId="0" xfId="0" applyFont="1" applyFill="1" applyAlignment="1" applyProtection="1">
      <alignment vertical="center"/>
      <protection locked="0"/>
    </xf>
    <xf numFmtId="0" fontId="4" fillId="37" borderId="17" xfId="50" applyFont="1" applyFill="1" applyBorder="1" applyAlignment="1" applyProtection="1">
      <alignment horizontal="center" vertical="center" wrapText="1"/>
      <protection locked="0"/>
    </xf>
    <xf numFmtId="169" fontId="4" fillId="37" borderId="17" xfId="50" applyNumberFormat="1" applyFont="1" applyFill="1" applyBorder="1" applyAlignment="1" applyProtection="1">
      <alignment horizontal="center" vertical="center" wrapText="1"/>
      <protection locked="0"/>
    </xf>
    <xf numFmtId="3" fontId="4" fillId="37" borderId="17" xfId="50" applyNumberFormat="1" applyFont="1" applyFill="1" applyBorder="1" applyAlignment="1" applyProtection="1">
      <alignment horizontal="center" vertical="center" wrapText="1"/>
      <protection locked="0"/>
    </xf>
    <xf numFmtId="0" fontId="55" fillId="0" borderId="17" xfId="0" applyFont="1" applyBorder="1" applyAlignment="1" applyProtection="1">
      <alignment horizontal="center" vertical="center"/>
      <protection locked="0"/>
    </xf>
    <xf numFmtId="169" fontId="55" fillId="0" borderId="0" xfId="0" applyNumberFormat="1" applyFont="1" applyAlignment="1" applyProtection="1">
      <alignment vertical="center"/>
      <protection locked="0"/>
    </xf>
    <xf numFmtId="0" fontId="30" fillId="34" borderId="0" xfId="0" applyFont="1" applyFill="1" applyAlignment="1">
      <alignment horizontal="left" vertical="center"/>
    </xf>
    <xf numFmtId="49" fontId="0" fillId="34" borderId="0" xfId="0" applyNumberFormat="1" applyFill="1" applyAlignment="1">
      <alignment/>
    </xf>
    <xf numFmtId="3" fontId="55" fillId="0" borderId="0" xfId="0" applyNumberFormat="1" applyFont="1" applyAlignment="1" applyProtection="1">
      <alignment vertical="center"/>
      <protection/>
    </xf>
    <xf numFmtId="0" fontId="55" fillId="0" borderId="0" xfId="0" applyFont="1" applyAlignment="1" applyProtection="1">
      <alignment vertical="center"/>
      <protection/>
    </xf>
    <xf numFmtId="169" fontId="55" fillId="0" borderId="0" xfId="0" applyNumberFormat="1" applyFont="1" applyAlignment="1" applyProtection="1">
      <alignment vertical="center"/>
      <protection/>
    </xf>
    <xf numFmtId="0" fontId="55" fillId="0" borderId="0" xfId="0" applyFont="1" applyAlignment="1" applyProtection="1">
      <alignment horizontal="center" vertical="center"/>
      <protection/>
    </xf>
    <xf numFmtId="3" fontId="58" fillId="36" borderId="19" xfId="0" applyNumberFormat="1" applyFont="1" applyFill="1" applyBorder="1" applyAlignment="1" applyProtection="1">
      <alignment horizontal="center" vertical="center"/>
      <protection/>
    </xf>
    <xf numFmtId="0" fontId="29" fillId="38" borderId="18" xfId="50" applyFont="1" applyFill="1" applyBorder="1" applyAlignment="1" applyProtection="1">
      <alignment horizontal="center" vertical="center" wrapText="1"/>
      <protection/>
    </xf>
    <xf numFmtId="169" fontId="29" fillId="38" borderId="18" xfId="50" applyNumberFormat="1" applyFont="1" applyFill="1" applyBorder="1" applyAlignment="1" applyProtection="1">
      <alignment horizontal="center" vertical="center" wrapText="1"/>
      <protection/>
    </xf>
    <xf numFmtId="0" fontId="29" fillId="36" borderId="18" xfId="50" applyFont="1" applyFill="1" applyBorder="1" applyAlignment="1" applyProtection="1">
      <alignment horizontal="center" vertical="center" wrapText="1"/>
      <protection/>
    </xf>
    <xf numFmtId="1" fontId="4" fillId="36" borderId="17" xfId="50" applyNumberFormat="1" applyFont="1" applyFill="1" applyBorder="1" applyAlignment="1" applyProtection="1">
      <alignment horizontal="center" vertical="center" wrapText="1"/>
      <protection/>
    </xf>
    <xf numFmtId="3" fontId="4" fillId="36" borderId="17" xfId="50" applyNumberFormat="1" applyFont="1" applyFill="1" applyBorder="1" applyAlignment="1" applyProtection="1">
      <alignment horizontal="center" vertical="center" wrapText="1"/>
      <protection/>
    </xf>
    <xf numFmtId="168" fontId="4" fillId="36" borderId="17" xfId="50" applyNumberFormat="1" applyFont="1" applyFill="1" applyBorder="1" applyAlignment="1" applyProtection="1">
      <alignment horizontal="center" vertical="center" wrapText="1"/>
      <protection/>
    </xf>
    <xf numFmtId="3" fontId="55" fillId="39" borderId="0" xfId="0" applyNumberFormat="1" applyFont="1" applyFill="1" applyAlignment="1" applyProtection="1">
      <alignment vertical="center"/>
      <protection/>
    </xf>
    <xf numFmtId="0" fontId="55" fillId="39" borderId="0" xfId="0" applyFont="1" applyFill="1" applyAlignment="1" applyProtection="1">
      <alignment vertical="center"/>
      <protection/>
    </xf>
    <xf numFmtId="169" fontId="55" fillId="39" borderId="0" xfId="0" applyNumberFormat="1" applyFont="1" applyFill="1" applyAlignment="1" applyProtection="1">
      <alignment vertical="center"/>
      <protection/>
    </xf>
    <xf numFmtId="0" fontId="55" fillId="39" borderId="0" xfId="0" applyFont="1" applyFill="1" applyAlignment="1" applyProtection="1">
      <alignment horizontal="center" vertical="center"/>
      <protection/>
    </xf>
    <xf numFmtId="0" fontId="4" fillId="39" borderId="15" xfId="50" applyFont="1" applyFill="1" applyBorder="1" applyAlignment="1" applyProtection="1">
      <alignment horizontal="center" vertical="center" wrapText="1"/>
      <protection/>
    </xf>
    <xf numFmtId="0" fontId="4" fillId="39" borderId="15" xfId="50" applyFont="1" applyFill="1" applyBorder="1" applyAlignment="1" applyProtection="1">
      <alignment horizontal="right" vertical="center" wrapText="1"/>
      <protection/>
    </xf>
    <xf numFmtId="0" fontId="4" fillId="39" borderId="15" xfId="50" applyFont="1" applyFill="1" applyBorder="1" applyAlignment="1" applyProtection="1">
      <alignment vertical="center" wrapText="1"/>
      <protection/>
    </xf>
    <xf numFmtId="4" fontId="4" fillId="39" borderId="15" xfId="50" applyNumberFormat="1" applyFont="1" applyFill="1" applyBorder="1" applyAlignment="1" applyProtection="1">
      <alignment vertical="center" wrapText="1"/>
      <protection/>
    </xf>
    <xf numFmtId="0" fontId="29" fillId="40" borderId="20" xfId="0" applyFont="1" applyFill="1" applyBorder="1" applyAlignment="1" applyProtection="1">
      <alignment horizontal="center" vertical="center"/>
      <protection/>
    </xf>
    <xf numFmtId="169" fontId="29" fillId="40" borderId="17" xfId="0" applyNumberFormat="1" applyFont="1" applyFill="1" applyBorder="1" applyAlignment="1" applyProtection="1">
      <alignment vertical="center"/>
      <protection/>
    </xf>
    <xf numFmtId="1" fontId="29" fillId="40" borderId="17" xfId="0" applyNumberFormat="1" applyFont="1" applyFill="1" applyBorder="1" applyAlignment="1" applyProtection="1">
      <alignment horizontal="center" vertical="center"/>
      <protection/>
    </xf>
    <xf numFmtId="0" fontId="29" fillId="40" borderId="17" xfId="50" applyFont="1" applyFill="1" applyBorder="1" applyAlignment="1" applyProtection="1">
      <alignment horizontal="center" vertical="center" wrapText="1"/>
      <protection/>
    </xf>
    <xf numFmtId="168" fontId="29" fillId="40" borderId="17" xfId="50" applyNumberFormat="1" applyFont="1" applyFill="1" applyBorder="1" applyAlignment="1" applyProtection="1">
      <alignment horizontal="center" vertical="center" wrapText="1"/>
      <protection/>
    </xf>
    <xf numFmtId="168" fontId="29" fillId="40" borderId="17" xfId="0" applyNumberFormat="1" applyFont="1" applyFill="1" applyBorder="1" applyAlignment="1" applyProtection="1">
      <alignment horizontal="center" vertical="center"/>
      <protection/>
    </xf>
    <xf numFmtId="0" fontId="53" fillId="0" borderId="17" xfId="0" applyFont="1" applyBorder="1" applyAlignment="1" applyProtection="1">
      <alignment horizontal="center" vertical="center"/>
      <protection/>
    </xf>
    <xf numFmtId="0" fontId="53" fillId="0" borderId="17" xfId="0" applyFont="1" applyBorder="1" applyAlignment="1" applyProtection="1">
      <alignment horizontal="center" vertical="center" wrapText="1"/>
      <protection/>
    </xf>
    <xf numFmtId="0" fontId="55" fillId="35" borderId="12" xfId="0" applyFont="1" applyFill="1" applyBorder="1" applyAlignment="1" applyProtection="1">
      <alignment vertical="center"/>
      <protection/>
    </xf>
    <xf numFmtId="0" fontId="55" fillId="0" borderId="12" xfId="0" applyFont="1" applyBorder="1" applyAlignment="1" applyProtection="1">
      <alignment vertical="center"/>
      <protection/>
    </xf>
    <xf numFmtId="0" fontId="55" fillId="0" borderId="15" xfId="0" applyFont="1" applyBorder="1" applyAlignment="1" applyProtection="1">
      <alignment vertical="center"/>
      <protection/>
    </xf>
    <xf numFmtId="0" fontId="55" fillId="35" borderId="15" xfId="0" applyFont="1" applyFill="1" applyBorder="1" applyAlignment="1" applyProtection="1">
      <alignment vertical="center"/>
      <protection/>
    </xf>
    <xf numFmtId="167" fontId="0" fillId="0" borderId="0" xfId="0" applyNumberFormat="1" applyAlignment="1" applyProtection="1">
      <alignment vertical="center"/>
      <protection/>
    </xf>
    <xf numFmtId="3" fontId="55" fillId="39" borderId="0" xfId="0" applyNumberFormat="1" applyFont="1" applyFill="1" applyAlignment="1" applyProtection="1">
      <alignment vertical="center"/>
      <protection locked="0"/>
    </xf>
    <xf numFmtId="0" fontId="55" fillId="39" borderId="0" xfId="0" applyFont="1" applyFill="1" applyAlignment="1" applyProtection="1">
      <alignment vertical="center"/>
      <protection locked="0"/>
    </xf>
    <xf numFmtId="169" fontId="4" fillId="41" borderId="17" xfId="50" applyNumberFormat="1" applyFont="1" applyFill="1" applyBorder="1" applyAlignment="1" applyProtection="1">
      <alignment horizontal="center" vertical="center" wrapText="1"/>
      <protection locked="0"/>
    </xf>
    <xf numFmtId="169" fontId="55" fillId="39" borderId="0" xfId="0" applyNumberFormat="1" applyFont="1" applyFill="1" applyAlignment="1" applyProtection="1">
      <alignment vertical="center"/>
      <protection locked="0"/>
    </xf>
    <xf numFmtId="0" fontId="55" fillId="39" borderId="0" xfId="0" applyFont="1" applyFill="1" applyAlignment="1" applyProtection="1">
      <alignment horizontal="center" vertical="center"/>
      <protection locked="0"/>
    </xf>
    <xf numFmtId="0" fontId="4" fillId="39" borderId="15" xfId="50" applyFont="1" applyFill="1" applyBorder="1" applyAlignment="1" applyProtection="1">
      <alignment horizontal="center" vertical="center" wrapText="1"/>
      <protection locked="0"/>
    </xf>
    <xf numFmtId="0" fontId="4" fillId="39" borderId="15" xfId="50" applyFont="1" applyFill="1" applyBorder="1" applyAlignment="1" applyProtection="1">
      <alignment horizontal="right" vertical="center" wrapText="1"/>
      <protection locked="0"/>
    </xf>
    <xf numFmtId="0" fontId="4" fillId="39" borderId="15" xfId="50" applyFont="1" applyFill="1" applyBorder="1" applyAlignment="1" applyProtection="1">
      <alignment vertical="center" wrapText="1"/>
      <protection locked="0"/>
    </xf>
    <xf numFmtId="4" fontId="4" fillId="39" borderId="15" xfId="50" applyNumberFormat="1" applyFont="1" applyFill="1" applyBorder="1" applyAlignment="1" applyProtection="1">
      <alignment vertical="center" wrapText="1"/>
      <protection locked="0"/>
    </xf>
    <xf numFmtId="0" fontId="59" fillId="8" borderId="17" xfId="50" applyFont="1" applyFill="1" applyBorder="1" applyAlignment="1" applyProtection="1">
      <alignment horizontal="center" vertical="top" wrapText="1"/>
      <protection/>
    </xf>
    <xf numFmtId="0" fontId="59" fillId="8" borderId="17" xfId="50" applyFont="1" applyFill="1" applyBorder="1" applyAlignment="1" applyProtection="1">
      <alignment horizontal="center" vertical="center" wrapText="1"/>
      <protection/>
    </xf>
    <xf numFmtId="0" fontId="59" fillId="8" borderId="17" xfId="50" applyFont="1" applyFill="1" applyBorder="1" applyAlignment="1" applyProtection="1">
      <alignment horizontal="right" vertical="center" wrapText="1"/>
      <protection/>
    </xf>
    <xf numFmtId="3" fontId="59" fillId="42" borderId="17" xfId="50" applyNumberFormat="1" applyFont="1" applyFill="1" applyBorder="1" applyAlignment="1" applyProtection="1">
      <alignment horizontal="center" vertical="center" wrapText="1"/>
      <protection/>
    </xf>
    <xf numFmtId="0" fontId="59" fillId="42" borderId="17" xfId="50" applyFont="1" applyFill="1" applyBorder="1" applyAlignment="1" applyProtection="1">
      <alignment horizontal="center" vertical="top" wrapText="1"/>
      <protection/>
    </xf>
    <xf numFmtId="0" fontId="59" fillId="42" borderId="17" xfId="50" applyFont="1" applyFill="1" applyBorder="1" applyAlignment="1" applyProtection="1">
      <alignment horizontal="center" vertical="center" wrapText="1"/>
      <protection/>
    </xf>
    <xf numFmtId="0" fontId="59" fillId="42" borderId="17" xfId="50" applyFont="1" applyFill="1" applyBorder="1" applyAlignment="1" applyProtection="1">
      <alignment horizontal="right" vertical="center" wrapText="1"/>
      <protection/>
    </xf>
    <xf numFmtId="3" fontId="59" fillId="42" borderId="15" xfId="5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Alignment="1">
      <alignment horizontal="justify" vertical="center"/>
    </xf>
    <xf numFmtId="3" fontId="59" fillId="43" borderId="21" xfId="50" applyNumberFormat="1" applyFont="1" applyFill="1" applyBorder="1" applyAlignment="1" applyProtection="1">
      <alignment vertical="center" textRotation="255" wrapText="1"/>
      <protection/>
    </xf>
    <xf numFmtId="1" fontId="0" fillId="36" borderId="22" xfId="0" applyNumberFormat="1" applyFill="1" applyBorder="1" applyAlignment="1" applyProtection="1">
      <alignment horizontal="center" vertical="center"/>
      <protection/>
    </xf>
    <xf numFmtId="1" fontId="0" fillId="36" borderId="23" xfId="0" applyNumberFormat="1" applyFill="1" applyBorder="1" applyAlignment="1" applyProtection="1">
      <alignment horizontal="center" vertical="center"/>
      <protection/>
    </xf>
    <xf numFmtId="168" fontId="30" fillId="36" borderId="24" xfId="0" applyNumberFormat="1" applyFont="1" applyFill="1" applyBorder="1" applyAlignment="1" applyProtection="1">
      <alignment horizontal="center" vertical="center"/>
      <protection/>
    </xf>
    <xf numFmtId="49" fontId="4" fillId="37" borderId="17" xfId="50" applyNumberFormat="1" applyFont="1" applyFill="1" applyBorder="1" applyAlignment="1" applyProtection="1">
      <alignment horizontal="center" vertical="center" wrapText="1"/>
      <protection locked="0"/>
    </xf>
    <xf numFmtId="3" fontId="58" fillId="36" borderId="19" xfId="0" applyNumberFormat="1" applyFont="1" applyFill="1" applyBorder="1" applyAlignment="1" applyProtection="1">
      <alignment horizontal="center" vertical="center"/>
      <protection/>
    </xf>
    <xf numFmtId="0" fontId="0" fillId="38" borderId="25" xfId="0" applyFill="1" applyBorder="1" applyAlignment="1" applyProtection="1">
      <alignment vertical="center"/>
      <protection/>
    </xf>
    <xf numFmtId="0" fontId="53" fillId="0" borderId="26" xfId="0" applyFont="1" applyBorder="1" applyAlignment="1" applyProtection="1">
      <alignment horizontal="center" vertical="center"/>
      <protection/>
    </xf>
    <xf numFmtId="1" fontId="0" fillId="36" borderId="27" xfId="0" applyNumberFormat="1" applyFill="1" applyBorder="1" applyAlignment="1" applyProtection="1">
      <alignment horizontal="center" vertical="center"/>
      <protection/>
    </xf>
    <xf numFmtId="0" fontId="53" fillId="0" borderId="28" xfId="0" applyFont="1" applyBorder="1" applyAlignment="1" applyProtection="1">
      <alignment horizontal="center" vertical="center"/>
      <protection/>
    </xf>
    <xf numFmtId="1" fontId="0" fillId="36" borderId="29" xfId="0" applyNumberFormat="1" applyFill="1" applyBorder="1" applyAlignment="1" applyProtection="1">
      <alignment horizontal="center" vertical="center"/>
      <protection/>
    </xf>
    <xf numFmtId="1" fontId="30" fillId="44" borderId="30" xfId="0" applyNumberFormat="1" applyFont="1" applyFill="1" applyBorder="1" applyAlignment="1" applyProtection="1">
      <alignment horizontal="center" vertical="center"/>
      <protection/>
    </xf>
    <xf numFmtId="1" fontId="0" fillId="44" borderId="29" xfId="0" applyNumberFormat="1" applyFill="1" applyBorder="1" applyAlignment="1" applyProtection="1">
      <alignment horizontal="center" vertical="center"/>
      <protection/>
    </xf>
    <xf numFmtId="0" fontId="53" fillId="0" borderId="31" xfId="0" applyFont="1" applyBorder="1" applyAlignment="1" applyProtection="1">
      <alignment horizontal="center" vertical="center"/>
      <protection/>
    </xf>
    <xf numFmtId="1" fontId="0" fillId="36" borderId="32" xfId="0" applyNumberFormat="1" applyFill="1" applyBorder="1" applyAlignment="1" applyProtection="1">
      <alignment horizontal="center" vertical="center"/>
      <protection/>
    </xf>
    <xf numFmtId="0" fontId="53" fillId="45" borderId="24" xfId="0" applyFont="1" applyFill="1" applyBorder="1" applyAlignment="1" applyProtection="1">
      <alignment horizontal="center" vertical="center" wrapText="1"/>
      <protection/>
    </xf>
    <xf numFmtId="0" fontId="53" fillId="45" borderId="30" xfId="0" applyFont="1" applyFill="1" applyBorder="1" applyAlignment="1" applyProtection="1">
      <alignment horizontal="center" vertical="center" wrapText="1"/>
      <protection/>
    </xf>
    <xf numFmtId="0" fontId="53" fillId="45" borderId="33" xfId="0" applyFont="1" applyFill="1" applyBorder="1" applyAlignment="1" applyProtection="1">
      <alignment horizontal="center" vertical="center"/>
      <protection/>
    </xf>
    <xf numFmtId="0" fontId="30" fillId="45" borderId="24" xfId="0" applyFont="1" applyFill="1" applyBorder="1" applyAlignment="1" applyProtection="1">
      <alignment horizontal="center" vertical="center"/>
      <protection/>
    </xf>
    <xf numFmtId="168" fontId="30" fillId="45" borderId="34" xfId="0" applyNumberFormat="1" applyFont="1" applyFill="1" applyBorder="1" applyAlignment="1" applyProtection="1">
      <alignment horizontal="center" vertical="center"/>
      <protection/>
    </xf>
    <xf numFmtId="168" fontId="30" fillId="45" borderId="35" xfId="0" applyNumberFormat="1" applyFont="1" applyFill="1" applyBorder="1" applyAlignment="1" applyProtection="1">
      <alignment horizontal="center" vertical="center"/>
      <protection/>
    </xf>
    <xf numFmtId="168" fontId="30" fillId="45" borderId="27" xfId="0" applyNumberFormat="1" applyFont="1" applyFill="1" applyBorder="1" applyAlignment="1" applyProtection="1">
      <alignment horizontal="center" vertical="center"/>
      <protection/>
    </xf>
    <xf numFmtId="0" fontId="29" fillId="45" borderId="19" xfId="0" applyFont="1" applyFill="1" applyBorder="1" applyAlignment="1" applyProtection="1">
      <alignment horizontal="center" vertical="center"/>
      <protection/>
    </xf>
    <xf numFmtId="169" fontId="29" fillId="45" borderId="17" xfId="0" applyNumberFormat="1" applyFont="1" applyFill="1" applyBorder="1" applyAlignment="1" applyProtection="1">
      <alignment vertical="center"/>
      <protection/>
    </xf>
    <xf numFmtId="1" fontId="29" fillId="45" borderId="17" xfId="0" applyNumberFormat="1" applyFont="1" applyFill="1" applyBorder="1" applyAlignment="1" applyProtection="1">
      <alignment horizontal="center" vertical="center"/>
      <protection/>
    </xf>
    <xf numFmtId="0" fontId="29" fillId="45" borderId="17" xfId="50" applyFont="1" applyFill="1" applyBorder="1" applyAlignment="1" applyProtection="1">
      <alignment horizontal="center" vertical="center" wrapText="1"/>
      <protection/>
    </xf>
    <xf numFmtId="168" fontId="29" fillId="45" borderId="17" xfId="50" applyNumberFormat="1" applyFont="1" applyFill="1" applyBorder="1" applyAlignment="1" applyProtection="1">
      <alignment horizontal="center" vertical="center" wrapText="1"/>
      <protection/>
    </xf>
    <xf numFmtId="0" fontId="53" fillId="45" borderId="17" xfId="0" applyFont="1" applyFill="1" applyBorder="1" applyAlignment="1" applyProtection="1">
      <alignment horizontal="center" vertical="center" wrapText="1"/>
      <protection/>
    </xf>
    <xf numFmtId="0" fontId="30" fillId="45" borderId="17" xfId="0" applyFont="1" applyFill="1" applyBorder="1" applyAlignment="1" applyProtection="1">
      <alignment horizontal="center" vertical="center"/>
      <protection/>
    </xf>
    <xf numFmtId="168" fontId="30" fillId="45" borderId="36" xfId="0" applyNumberFormat="1" applyFont="1" applyFill="1" applyBorder="1" applyAlignment="1" applyProtection="1">
      <alignment horizontal="center" vertical="center"/>
      <protection/>
    </xf>
    <xf numFmtId="9" fontId="29" fillId="33" borderId="10" xfId="0" applyNumberFormat="1" applyFont="1" applyFill="1" applyBorder="1" applyAlignment="1">
      <alignment horizontal="center" vertical="center" wrapText="1"/>
    </xf>
    <xf numFmtId="0" fontId="55" fillId="38" borderId="18" xfId="0" applyFont="1" applyFill="1" applyBorder="1" applyAlignment="1" applyProtection="1">
      <alignment horizontal="center" vertical="center"/>
      <protection locked="0"/>
    </xf>
    <xf numFmtId="0" fontId="55" fillId="35" borderId="23" xfId="0" applyFont="1" applyFill="1" applyBorder="1" applyAlignment="1" applyProtection="1">
      <alignment horizontal="center" vertical="center"/>
      <protection locked="0"/>
    </xf>
    <xf numFmtId="0" fontId="55" fillId="35" borderId="37" xfId="0" applyFont="1" applyFill="1" applyBorder="1" applyAlignment="1" applyProtection="1">
      <alignment horizontal="center" vertical="center"/>
      <protection locked="0"/>
    </xf>
    <xf numFmtId="0" fontId="10" fillId="38" borderId="38" xfId="0" applyFont="1" applyFill="1" applyBorder="1" applyAlignment="1" applyProtection="1">
      <alignment horizontal="center" vertical="center" wrapText="1"/>
      <protection/>
    </xf>
    <xf numFmtId="0" fontId="58" fillId="38" borderId="39" xfId="0" applyFont="1" applyFill="1" applyBorder="1" applyAlignment="1" applyProtection="1">
      <alignment horizontal="center" vertical="center" wrapText="1"/>
      <protection/>
    </xf>
    <xf numFmtId="0" fontId="58" fillId="38" borderId="40" xfId="0" applyFont="1" applyFill="1" applyBorder="1" applyAlignment="1" applyProtection="1">
      <alignment horizontal="center" vertical="center" wrapText="1"/>
      <protection/>
    </xf>
    <xf numFmtId="0" fontId="58" fillId="38" borderId="25" xfId="0" applyFont="1" applyFill="1" applyBorder="1" applyAlignment="1" applyProtection="1">
      <alignment horizontal="center" vertical="center" wrapText="1"/>
      <protection/>
    </xf>
    <xf numFmtId="0" fontId="58" fillId="38" borderId="0" xfId="0" applyFont="1" applyFill="1" applyBorder="1" applyAlignment="1" applyProtection="1">
      <alignment horizontal="center" vertical="center" wrapText="1"/>
      <protection/>
    </xf>
    <xf numFmtId="0" fontId="58" fillId="38" borderId="41" xfId="0" applyFont="1" applyFill="1" applyBorder="1" applyAlignment="1" applyProtection="1">
      <alignment horizontal="center" vertical="center" wrapText="1"/>
      <protection/>
    </xf>
    <xf numFmtId="14" fontId="53" fillId="0" borderId="17" xfId="0" applyNumberFormat="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 locked="0"/>
    </xf>
    <xf numFmtId="168" fontId="53" fillId="35" borderId="42" xfId="0" applyNumberFormat="1" applyFont="1" applyFill="1" applyBorder="1" applyAlignment="1" applyProtection="1">
      <alignment horizontal="center" vertical="center"/>
      <protection/>
    </xf>
    <xf numFmtId="168" fontId="53" fillId="35" borderId="43" xfId="0" applyNumberFormat="1" applyFont="1" applyFill="1" applyBorder="1" applyAlignment="1" applyProtection="1">
      <alignment horizontal="center" vertical="center"/>
      <protection/>
    </xf>
    <xf numFmtId="0" fontId="53" fillId="45" borderId="44" xfId="0" applyFont="1" applyFill="1" applyBorder="1" applyAlignment="1" applyProtection="1">
      <alignment horizontal="center" vertical="center"/>
      <protection/>
    </xf>
    <xf numFmtId="0" fontId="53" fillId="45" borderId="36" xfId="0" applyFont="1" applyFill="1" applyBorder="1" applyAlignment="1" applyProtection="1">
      <alignment horizontal="center" vertical="center"/>
      <protection/>
    </xf>
    <xf numFmtId="0" fontId="58" fillId="0" borderId="33" xfId="0" applyFont="1" applyFill="1" applyBorder="1" applyAlignment="1" applyProtection="1">
      <alignment horizontal="center" vertical="center"/>
      <protection/>
    </xf>
    <xf numFmtId="0" fontId="58" fillId="0" borderId="17" xfId="0" applyFont="1" applyFill="1" applyBorder="1" applyAlignment="1" applyProtection="1">
      <alignment horizontal="center" vertical="center"/>
      <protection/>
    </xf>
    <xf numFmtId="0" fontId="55" fillId="46" borderId="23" xfId="0" applyFont="1" applyFill="1" applyBorder="1" applyAlignment="1" applyProtection="1">
      <alignment horizontal="center" vertical="center"/>
      <protection locked="0"/>
    </xf>
    <xf numFmtId="0" fontId="55" fillId="46" borderId="37" xfId="0" applyFont="1" applyFill="1" applyBorder="1" applyAlignment="1" applyProtection="1">
      <alignment horizontal="center" vertical="center"/>
      <protection locked="0"/>
    </xf>
    <xf numFmtId="3" fontId="34" fillId="0" borderId="0" xfId="0" applyNumberFormat="1" applyFont="1" applyFill="1" applyAlignment="1" applyProtection="1">
      <alignment horizontal="center" vertical="center"/>
      <protection locked="0"/>
    </xf>
    <xf numFmtId="0" fontId="55" fillId="0" borderId="23" xfId="0" applyFont="1" applyBorder="1" applyAlignment="1" applyProtection="1">
      <alignment horizontal="center" vertical="center"/>
      <protection locked="0"/>
    </xf>
    <xf numFmtId="0" fontId="55" fillId="0" borderId="37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55" fillId="0" borderId="42" xfId="0" applyFont="1" applyBorder="1" applyAlignment="1" applyProtection="1">
      <alignment horizontal="center" vertical="center"/>
      <protection locked="0"/>
    </xf>
    <xf numFmtId="0" fontId="55" fillId="0" borderId="43" xfId="0" applyFont="1" applyBorder="1" applyAlignment="1" applyProtection="1">
      <alignment horizontal="center" vertical="center"/>
      <protection locked="0"/>
    </xf>
    <xf numFmtId="0" fontId="4" fillId="37" borderId="24" xfId="50" applyFont="1" applyFill="1" applyBorder="1" applyAlignment="1" applyProtection="1">
      <alignment horizontal="center" vertical="center" wrapText="1"/>
      <protection locked="0"/>
    </xf>
    <xf numFmtId="0" fontId="4" fillId="37" borderId="20" xfId="50" applyFont="1" applyFill="1" applyBorder="1" applyAlignment="1" applyProtection="1">
      <alignment horizontal="center" vertical="center" wrapText="1"/>
      <protection locked="0"/>
    </xf>
    <xf numFmtId="0" fontId="29" fillId="38" borderId="19" xfId="50" applyFont="1" applyFill="1" applyBorder="1" applyAlignment="1" applyProtection="1">
      <alignment horizontal="center" vertical="center" wrapText="1"/>
      <protection/>
    </xf>
    <xf numFmtId="0" fontId="29" fillId="38" borderId="20" xfId="50" applyFont="1" applyFill="1" applyBorder="1" applyAlignment="1" applyProtection="1">
      <alignment horizontal="center" vertical="center" wrapText="1"/>
      <protection/>
    </xf>
    <xf numFmtId="0" fontId="60" fillId="43" borderId="19" xfId="0" applyFont="1" applyFill="1" applyBorder="1" applyAlignment="1" applyProtection="1">
      <alignment horizontal="center" vertical="center"/>
      <protection/>
    </xf>
    <xf numFmtId="0" fontId="60" fillId="43" borderId="20" xfId="0" applyFont="1" applyFill="1" applyBorder="1" applyAlignment="1" applyProtection="1">
      <alignment horizontal="center" vertical="center"/>
      <protection/>
    </xf>
    <xf numFmtId="0" fontId="61" fillId="43" borderId="45" xfId="50" applyFont="1" applyFill="1" applyBorder="1" applyAlignment="1" applyProtection="1">
      <alignment horizontal="center" vertical="top" wrapText="1"/>
      <protection/>
    </xf>
    <xf numFmtId="0" fontId="61" fillId="43" borderId="46" xfId="50" applyFont="1" applyFill="1" applyBorder="1" applyAlignment="1" applyProtection="1">
      <alignment horizontal="center" vertical="top" wrapText="1"/>
      <protection/>
    </xf>
    <xf numFmtId="0" fontId="61" fillId="43" borderId="47" xfId="50" applyFont="1" applyFill="1" applyBorder="1" applyAlignment="1" applyProtection="1">
      <alignment horizontal="center" vertical="top" wrapText="1"/>
      <protection/>
    </xf>
    <xf numFmtId="168" fontId="58" fillId="36" borderId="19" xfId="0" applyNumberFormat="1" applyFont="1" applyFill="1" applyBorder="1" applyAlignment="1" applyProtection="1">
      <alignment horizontal="center" vertical="center"/>
      <protection/>
    </xf>
    <xf numFmtId="168" fontId="58" fillId="36" borderId="20" xfId="0" applyNumberFormat="1" applyFont="1" applyFill="1" applyBorder="1" applyAlignment="1" applyProtection="1">
      <alignment horizontal="center" vertical="center"/>
      <protection/>
    </xf>
    <xf numFmtId="3" fontId="62" fillId="45" borderId="0" xfId="0" applyNumberFormat="1" applyFont="1" applyFill="1" applyAlignment="1" applyProtection="1">
      <alignment horizontal="center" vertical="center"/>
      <protection/>
    </xf>
    <xf numFmtId="0" fontId="29" fillId="45" borderId="19" xfId="0" applyFont="1" applyFill="1" applyBorder="1" applyAlignment="1" applyProtection="1">
      <alignment horizontal="center" vertical="center"/>
      <protection/>
    </xf>
    <xf numFmtId="3" fontId="58" fillId="36" borderId="24" xfId="0" applyNumberFormat="1" applyFont="1" applyFill="1" applyBorder="1" applyAlignment="1" applyProtection="1">
      <alignment horizontal="center" vertical="center"/>
      <protection/>
    </xf>
    <xf numFmtId="3" fontId="58" fillId="36" borderId="19" xfId="0" applyNumberFormat="1" applyFont="1" applyFill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30" fillId="34" borderId="0" xfId="0" applyFont="1" applyFill="1" applyAlignment="1">
      <alignment horizontal="center" vertical="center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center" vertical="center" wrapText="1"/>
    </xf>
    <xf numFmtId="0" fontId="5" fillId="38" borderId="38" xfId="0" applyFont="1" applyFill="1" applyBorder="1" applyAlignment="1" applyProtection="1">
      <alignment horizontal="center" vertical="center" wrapText="1"/>
      <protection/>
    </xf>
    <xf numFmtId="14" fontId="4" fillId="37" borderId="24" xfId="50" applyNumberFormat="1" applyFont="1" applyFill="1" applyBorder="1" applyAlignment="1" applyProtection="1">
      <alignment horizontal="center" vertical="center" wrapText="1"/>
      <protection locked="0"/>
    </xf>
    <xf numFmtId="0" fontId="58" fillId="38" borderId="18" xfId="0" applyFont="1" applyFill="1" applyBorder="1" applyAlignment="1" applyProtection="1">
      <alignment horizontal="center" vertical="center"/>
      <protection locked="0"/>
    </xf>
    <xf numFmtId="0" fontId="58" fillId="38" borderId="38" xfId="0" applyFont="1" applyFill="1" applyBorder="1" applyAlignment="1" applyProtection="1">
      <alignment horizontal="center" vertical="center" wrapText="1"/>
      <protection/>
    </xf>
    <xf numFmtId="0" fontId="58" fillId="38" borderId="18" xfId="0" applyFont="1" applyFill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0</xdr:row>
      <xdr:rowOff>190500</xdr:rowOff>
    </xdr:from>
    <xdr:to>
      <xdr:col>8</xdr:col>
      <xdr:colOff>152400</xdr:colOff>
      <xdr:row>5</xdr:row>
      <xdr:rowOff>38100</xdr:rowOff>
    </xdr:to>
    <xdr:sp>
      <xdr:nvSpPr>
        <xdr:cNvPr id="1" name="Rectangle à coins arrondis 1"/>
        <xdr:cNvSpPr>
          <a:spLocks/>
        </xdr:cNvSpPr>
      </xdr:nvSpPr>
      <xdr:spPr>
        <a:xfrm>
          <a:off x="6858000" y="190500"/>
          <a:ext cx="4743450" cy="2038350"/>
        </a:xfrm>
        <a:prstGeom prst="roundRect">
          <a:avLst/>
        </a:prstGeom>
        <a:solidFill>
          <a:srgbClr val="8EB4E3"/>
        </a:solidFill>
        <a:ln w="25400" cmpd="sng">
          <a:solidFill>
            <a:srgbClr val="00B0F0"/>
          </a:solidFill>
          <a:headEnd type="none"/>
          <a:tailEnd type="none"/>
        </a:ln>
      </xdr:spPr>
      <xdr:txBody>
        <a:bodyPr vertOverflow="clip" wrap="square" lIns="91440" tIns="36000" rIns="91440" bIns="3600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BORDEREAU DE VERSEMENT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Janv-Fev-Mars-Avril 2024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à retourner accompagné du versement au plus tard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20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mai 2024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Chèque libellé à l'ordre du Trésor Public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OFFICE DU TOURISME LOIRE FOREZ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17 Boulevard de la Préfecture - CS 30211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42605 MONTBRISON Cedex</a:t>
          </a:r>
        </a:p>
      </xdr:txBody>
    </xdr:sp>
    <xdr:clientData/>
  </xdr:twoCellAnchor>
  <xdr:twoCellAnchor editAs="oneCell">
    <xdr:from>
      <xdr:col>0</xdr:col>
      <xdr:colOff>171450</xdr:colOff>
      <xdr:row>0</xdr:row>
      <xdr:rowOff>114300</xdr:rowOff>
    </xdr:from>
    <xdr:to>
      <xdr:col>0</xdr:col>
      <xdr:colOff>1152525</xdr:colOff>
      <xdr:row>0</xdr:row>
      <xdr:rowOff>762000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14300"/>
          <a:ext cx="981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0</xdr:row>
      <xdr:rowOff>209550</xdr:rowOff>
    </xdr:from>
    <xdr:to>
      <xdr:col>8</xdr:col>
      <xdr:colOff>152400</xdr:colOff>
      <xdr:row>4</xdr:row>
      <xdr:rowOff>209550</xdr:rowOff>
    </xdr:to>
    <xdr:sp>
      <xdr:nvSpPr>
        <xdr:cNvPr id="1" name="Rectangle à coins arrondis 1"/>
        <xdr:cNvSpPr>
          <a:spLocks/>
        </xdr:cNvSpPr>
      </xdr:nvSpPr>
      <xdr:spPr>
        <a:xfrm>
          <a:off x="6162675" y="209550"/>
          <a:ext cx="4324350" cy="1943100"/>
        </a:xfrm>
        <a:prstGeom prst="roundRect">
          <a:avLst/>
        </a:prstGeom>
        <a:solidFill>
          <a:srgbClr val="8EB4E3"/>
        </a:solidFill>
        <a:ln w="25400" cmpd="sng">
          <a:solidFill>
            <a:srgbClr val="00B0F0"/>
          </a:solidFill>
          <a:headEnd type="none"/>
          <a:tailEnd type="none"/>
        </a:ln>
      </xdr:spPr>
      <xdr:txBody>
        <a:bodyPr vertOverflow="clip" wrap="square" lIns="91440" tIns="36000" rIns="91440" bIns="3600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BORDEREAU DE VERSEMENT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Mai-Juin-Juil-Août 2024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à retourner accompagné du versement au plus tard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20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septembre 2024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Chèque libellé à l'ordre du Trésor Public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OFFICE DU TOURISME LOIRE FOREZ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17 Boulevard de la Préfecture - CS 30211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42605 MONTBRISON Cedex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104775</xdr:rowOff>
    </xdr:from>
    <xdr:to>
      <xdr:col>0</xdr:col>
      <xdr:colOff>1095375</xdr:colOff>
      <xdr:row>0</xdr:row>
      <xdr:rowOff>752475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4775"/>
          <a:ext cx="981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676275</xdr:colOff>
      <xdr:row>0</xdr:row>
      <xdr:rowOff>352425</xdr:rowOff>
    </xdr:from>
    <xdr:to>
      <xdr:col>8</xdr:col>
      <xdr:colOff>152400</xdr:colOff>
      <xdr:row>4</xdr:row>
      <xdr:rowOff>219075</xdr:rowOff>
    </xdr:to>
    <xdr:sp>
      <xdr:nvSpPr>
        <xdr:cNvPr id="1" name="Rectangle à coins arrondis 1"/>
        <xdr:cNvSpPr>
          <a:spLocks/>
        </xdr:cNvSpPr>
      </xdr:nvSpPr>
      <xdr:spPr>
        <a:xfrm>
          <a:off x="6781800" y="352425"/>
          <a:ext cx="4819650" cy="1809750"/>
        </a:xfrm>
        <a:prstGeom prst="roundRect">
          <a:avLst/>
        </a:prstGeom>
        <a:solidFill>
          <a:srgbClr val="8EB4E3"/>
        </a:solidFill>
        <a:ln w="25400" cmpd="sng">
          <a:solidFill>
            <a:srgbClr val="00B0F0"/>
          </a:solidFill>
          <a:headEnd type="none"/>
          <a:tailEnd type="none"/>
        </a:ln>
      </xdr:spPr>
      <xdr:txBody>
        <a:bodyPr vertOverflow="clip" wrap="square" lIns="91440" tIns="36000" rIns="91440" bIns="3600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BORDEREAU DE VERSEMENT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Sept-Oct-Nov-Dec 2024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à retourner accompagné du versement au plus tard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20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janvier 2025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Chèque libellé à l'ordre du Trésor Public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OFFICE DU TOURISME LOIRE FOREZ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17 Boulevard de la Préfecture - CS 30211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42605 MONTBRISON Cedex</a:t>
          </a:r>
        </a:p>
      </xdr:txBody>
    </xdr:sp>
    <xdr:clientData/>
  </xdr:twoCellAnchor>
  <xdr:twoCellAnchor editAs="oneCell">
    <xdr:from>
      <xdr:col>0</xdr:col>
      <xdr:colOff>200025</xdr:colOff>
      <xdr:row>0</xdr:row>
      <xdr:rowOff>114300</xdr:rowOff>
    </xdr:from>
    <xdr:to>
      <xdr:col>0</xdr:col>
      <xdr:colOff>1181100</xdr:colOff>
      <xdr:row>0</xdr:row>
      <xdr:rowOff>762000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4300"/>
          <a:ext cx="981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21"/>
  <sheetViews>
    <sheetView zoomScale="90" zoomScaleNormal="90" zoomScalePageLayoutView="0" workbookViewId="0" topLeftCell="A1">
      <selection activeCell="D19" sqref="D19"/>
    </sheetView>
  </sheetViews>
  <sheetFormatPr defaultColWidth="11.421875" defaultRowHeight="15"/>
  <cols>
    <col min="1" max="1" width="34.421875" style="21" customWidth="1"/>
    <col min="2" max="2" width="12.8515625" style="21" customWidth="1"/>
    <col min="3" max="3" width="44.28125" style="22" customWidth="1"/>
    <col min="4" max="4" width="12.57421875" style="22" customWidth="1"/>
    <col min="5" max="5" width="17.421875" style="21" customWidth="1"/>
    <col min="6" max="8" width="16.7109375" style="21" customWidth="1"/>
    <col min="9" max="9" width="15.421875" style="21" customWidth="1"/>
    <col min="10" max="13" width="11.421875" style="21" customWidth="1"/>
    <col min="14" max="14" width="22.421875" style="21" customWidth="1"/>
    <col min="15" max="16384" width="11.421875" style="21" customWidth="1"/>
  </cols>
  <sheetData>
    <row r="1" spans="1:14" s="20" customFormat="1" ht="60.75" customHeight="1">
      <c r="A1" s="155" t="s">
        <v>74</v>
      </c>
      <c r="B1" s="155"/>
      <c r="C1" s="155"/>
      <c r="D1" s="19"/>
      <c r="E1" s="19" t="s">
        <v>34</v>
      </c>
      <c r="F1" s="19"/>
      <c r="G1" s="19"/>
      <c r="H1" s="19"/>
      <c r="I1" s="19"/>
      <c r="J1" s="19"/>
      <c r="K1" s="19"/>
      <c r="M1" s="19"/>
      <c r="N1" s="19"/>
    </row>
    <row r="2" ht="51.75" customHeight="1"/>
    <row r="3" spans="1:3" ht="21" customHeight="1">
      <c r="A3" s="136" t="s">
        <v>26</v>
      </c>
      <c r="B3" s="136"/>
      <c r="C3" s="136"/>
    </row>
    <row r="4" spans="1:3" ht="19.5" customHeight="1">
      <c r="A4" s="23" t="s">
        <v>30</v>
      </c>
      <c r="B4" s="137"/>
      <c r="C4" s="138"/>
    </row>
    <row r="5" spans="1:3" ht="19.5" customHeight="1">
      <c r="A5" s="24" t="s">
        <v>28</v>
      </c>
      <c r="B5" s="156"/>
      <c r="C5" s="157"/>
    </row>
    <row r="6" spans="1:3" ht="19.5" customHeight="1">
      <c r="A6" s="23" t="s">
        <v>29</v>
      </c>
      <c r="B6" s="137"/>
      <c r="C6" s="138"/>
    </row>
    <row r="7" spans="1:3" ht="29.25" customHeight="1" thickBot="1">
      <c r="A7" s="24" t="s">
        <v>33</v>
      </c>
      <c r="B7" s="25"/>
      <c r="C7" s="26"/>
    </row>
    <row r="8" spans="1:8" ht="21.75" customHeight="1">
      <c r="A8" s="23" t="s">
        <v>31</v>
      </c>
      <c r="B8" s="137"/>
      <c r="C8" s="138"/>
      <c r="E8" s="139" t="s">
        <v>121</v>
      </c>
      <c r="F8" s="140"/>
      <c r="G8" s="140"/>
      <c r="H8" s="141"/>
    </row>
    <row r="9" spans="1:8" ht="21.75" customHeight="1">
      <c r="A9" s="27" t="s">
        <v>32</v>
      </c>
      <c r="B9" s="160"/>
      <c r="C9" s="161"/>
      <c r="E9" s="142"/>
      <c r="F9" s="143"/>
      <c r="G9" s="143"/>
      <c r="H9" s="144"/>
    </row>
    <row r="10" spans="1:8" s="31" customFormat="1" ht="41.25" customHeight="1">
      <c r="A10" s="28"/>
      <c r="B10" s="28"/>
      <c r="C10" s="29"/>
      <c r="D10" s="30"/>
      <c r="E10" s="111"/>
      <c r="F10" s="39" t="s">
        <v>45</v>
      </c>
      <c r="G10" s="120" t="s">
        <v>44</v>
      </c>
      <c r="H10" s="121" t="s">
        <v>111</v>
      </c>
    </row>
    <row r="11" spans="1:8" ht="21" customHeight="1">
      <c r="A11" s="136" t="s">
        <v>27</v>
      </c>
      <c r="B11" s="136"/>
      <c r="C11" s="136"/>
      <c r="E11" s="112" t="s">
        <v>38</v>
      </c>
      <c r="F11" s="40">
        <f>'Registre 1Q2024'!K11</f>
        <v>0</v>
      </c>
      <c r="G11" s="106">
        <f>'Registre 1Q2024'!L11</f>
        <v>0</v>
      </c>
      <c r="H11" s="113"/>
    </row>
    <row r="12" spans="1:8" ht="21.75" customHeight="1">
      <c r="A12" s="23" t="s">
        <v>109</v>
      </c>
      <c r="B12" s="137"/>
      <c r="C12" s="138"/>
      <c r="E12" s="114" t="s">
        <v>39</v>
      </c>
      <c r="F12" s="41">
        <f>'Registre 1Q2024'!K38</f>
        <v>0</v>
      </c>
      <c r="G12" s="107">
        <f>'Registre 1Q2024'!L38</f>
        <v>0</v>
      </c>
      <c r="H12" s="115"/>
    </row>
    <row r="13" spans="1:8" ht="21.75" customHeight="1">
      <c r="A13" s="24" t="s">
        <v>29</v>
      </c>
      <c r="B13" s="156"/>
      <c r="C13" s="157"/>
      <c r="E13" s="114" t="s">
        <v>40</v>
      </c>
      <c r="F13" s="41">
        <f>'Registre 1Q2024'!K65</f>
        <v>0</v>
      </c>
      <c r="G13" s="107">
        <f>'Registre 1Q2024'!L65</f>
        <v>0</v>
      </c>
      <c r="H13" s="115"/>
    </row>
    <row r="14" spans="1:8" ht="21.75" customHeight="1">
      <c r="A14" s="23" t="s">
        <v>33</v>
      </c>
      <c r="B14" s="32"/>
      <c r="C14" s="33"/>
      <c r="E14" s="114" t="s">
        <v>41</v>
      </c>
      <c r="F14" s="41">
        <f>'Registre 1Q2024'!K90</f>
        <v>0</v>
      </c>
      <c r="G14" s="107">
        <f>'Registre 1Q2024'!L90</f>
        <v>0</v>
      </c>
      <c r="H14" s="115"/>
    </row>
    <row r="15" spans="1:8" ht="21.75" customHeight="1">
      <c r="A15" s="24" t="s">
        <v>55</v>
      </c>
      <c r="B15" s="158" t="s">
        <v>46</v>
      </c>
      <c r="C15" s="159"/>
      <c r="E15" s="122" t="s">
        <v>113</v>
      </c>
      <c r="F15" s="42">
        <f>SUM(F11:F14)</f>
        <v>0</v>
      </c>
      <c r="G15" s="123">
        <f>SUM(G11:G14)</f>
        <v>0</v>
      </c>
      <c r="H15" s="116">
        <f>SUM(H11:H14)</f>
        <v>0</v>
      </c>
    </row>
    <row r="16" spans="1:8" ht="21.75" customHeight="1">
      <c r="A16" s="23" t="s">
        <v>64</v>
      </c>
      <c r="B16" s="137" t="s">
        <v>46</v>
      </c>
      <c r="C16" s="138"/>
      <c r="E16" s="151" t="s">
        <v>93</v>
      </c>
      <c r="F16" s="152"/>
      <c r="G16" s="108">
        <f>IF(B18="compléter ligne catégorie",,IF(B18="Compléter ligne classement",,B18))</f>
        <v>0</v>
      </c>
      <c r="H16" s="126"/>
    </row>
    <row r="17" spans="1:8" ht="21.75" customHeight="1" thickBot="1">
      <c r="A17" s="24" t="s">
        <v>72</v>
      </c>
      <c r="B17" s="153" t="s">
        <v>77</v>
      </c>
      <c r="C17" s="154"/>
      <c r="E17" s="149" t="s">
        <v>118</v>
      </c>
      <c r="F17" s="150"/>
      <c r="G17" s="124">
        <f>G15*G16</f>
        <v>0</v>
      </c>
      <c r="H17" s="125"/>
    </row>
    <row r="18" spans="1:3" ht="28.5" customHeight="1">
      <c r="A18" s="34" t="s">
        <v>73</v>
      </c>
      <c r="B18" s="147" t="str">
        <f>IF(B15="Choisir dans la liste","compléter ligne catégorie",IF(B16="Choisir dans la liste","compléter ligne classement",INDEX(A_données!E23:J29,MATCH(B15,Ltarif,0.5),MATCH(B16,Ctarif,0))))</f>
        <v>compléter ligne catégorie</v>
      </c>
      <c r="C18" s="148"/>
    </row>
    <row r="19" spans="2:3" ht="34.5" customHeight="1">
      <c r="B19" s="35"/>
      <c r="C19" s="36"/>
    </row>
    <row r="20" spans="1:3" ht="26.25" customHeight="1">
      <c r="A20" s="37" t="s">
        <v>47</v>
      </c>
      <c r="B20" s="145">
        <f ca="1">(TODAY())</f>
        <v>45238</v>
      </c>
      <c r="C20" s="145"/>
    </row>
    <row r="21" spans="1:3" ht="67.5" customHeight="1">
      <c r="A21" s="38" t="s">
        <v>70</v>
      </c>
      <c r="B21" s="146"/>
      <c r="C21" s="146"/>
    </row>
  </sheetData>
  <sheetProtection password="CC11" sheet="1"/>
  <mergeCells count="19">
    <mergeCell ref="A1:C1"/>
    <mergeCell ref="B13:C13"/>
    <mergeCell ref="B15:C15"/>
    <mergeCell ref="B16:C16"/>
    <mergeCell ref="B6:C6"/>
    <mergeCell ref="B8:C8"/>
    <mergeCell ref="B9:C9"/>
    <mergeCell ref="B4:C4"/>
    <mergeCell ref="B5:C5"/>
    <mergeCell ref="A3:C3"/>
    <mergeCell ref="A11:C11"/>
    <mergeCell ref="B12:C12"/>
    <mergeCell ref="E8:H9"/>
    <mergeCell ref="B20:C20"/>
    <mergeCell ref="B21:C21"/>
    <mergeCell ref="B18:C18"/>
    <mergeCell ref="E17:F17"/>
    <mergeCell ref="E16:F16"/>
    <mergeCell ref="B17:C17"/>
  </mergeCells>
  <dataValidations count="3">
    <dataValidation type="list" allowBlank="1" showInputMessage="1" showErrorMessage="1" sqref="B16:C16">
      <formula1>Classement</formula1>
    </dataValidation>
    <dataValidation type="list" allowBlank="1" showInputMessage="1" showErrorMessage="1" sqref="B17:C17">
      <formula1>label</formula1>
    </dataValidation>
    <dataValidation type="list" allowBlank="1" showInputMessage="1" showErrorMessage="1" sqref="B15:C15">
      <formula1>Hebergt</formula1>
    </dataValidation>
  </dataValidations>
  <printOptions horizontalCentered="1" verticalCentered="1"/>
  <pageMargins left="0.11811023622047245" right="0.11811023622047245" top="0.1968503937007874" bottom="0.15748031496062992" header="0" footer="0"/>
  <pageSetup fitToHeight="0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116"/>
  <sheetViews>
    <sheetView zoomScale="90" zoomScaleNormal="90" zoomScalePageLayoutView="0" workbookViewId="0" topLeftCell="A1">
      <selection activeCell="D95" sqref="D95"/>
    </sheetView>
  </sheetViews>
  <sheetFormatPr defaultColWidth="11.421875" defaultRowHeight="15"/>
  <cols>
    <col min="1" max="1" width="4.28125" style="45" customWidth="1"/>
    <col min="2" max="2" width="42.57421875" style="44" customWidth="1"/>
    <col min="3" max="3" width="12.57421875" style="44" customWidth="1"/>
    <col min="4" max="5" width="11.421875" style="52" customWidth="1"/>
    <col min="6" max="6" width="12.28125" style="44" customWidth="1"/>
    <col min="7" max="7" width="11.8515625" style="46" customWidth="1"/>
    <col min="8" max="8" width="11.28125" style="46" customWidth="1"/>
    <col min="9" max="9" width="19.140625" style="44" customWidth="1"/>
    <col min="10" max="16384" width="11.421875" style="44" customWidth="1"/>
  </cols>
  <sheetData>
    <row r="1" spans="1:13" s="47" customFormat="1" ht="101.25" customHeight="1" thickTop="1">
      <c r="A1" s="105" t="s">
        <v>48</v>
      </c>
      <c r="B1" s="168" t="s">
        <v>122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70"/>
    </row>
    <row r="2" spans="1:13" ht="39.75" customHeight="1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1:13" ht="15.75">
      <c r="A3" s="55"/>
      <c r="B3" s="56"/>
      <c r="C3" s="56"/>
      <c r="D3" s="57"/>
      <c r="E3" s="57"/>
      <c r="F3" s="56"/>
      <c r="G3" s="58"/>
      <c r="H3" s="58"/>
      <c r="I3" s="56"/>
      <c r="J3" s="56"/>
      <c r="K3" s="56"/>
      <c r="L3" s="56"/>
      <c r="M3" s="56"/>
    </row>
    <row r="4" spans="1:13" ht="19.5" customHeight="1">
      <c r="A4" s="175" t="s">
        <v>75</v>
      </c>
      <c r="B4" s="176"/>
      <c r="C4" s="59"/>
      <c r="D4" s="171">
        <f>'Bordereau 1Q2024'!G16</f>
        <v>0</v>
      </c>
      <c r="E4" s="172"/>
      <c r="F4" s="56"/>
      <c r="G4" s="58"/>
      <c r="H4" s="58"/>
      <c r="I4" s="56"/>
      <c r="J4" s="56"/>
      <c r="K4" s="56"/>
      <c r="L4" s="56"/>
      <c r="M4" s="56"/>
    </row>
    <row r="5" spans="1:13" ht="15.75">
      <c r="A5" s="55"/>
      <c r="B5" s="56"/>
      <c r="C5" s="56"/>
      <c r="D5" s="57"/>
      <c r="E5" s="57"/>
      <c r="F5" s="56"/>
      <c r="G5" s="58"/>
      <c r="H5" s="58"/>
      <c r="I5" s="56"/>
      <c r="J5" s="56"/>
      <c r="K5" s="56"/>
      <c r="L5" s="56"/>
      <c r="M5" s="56"/>
    </row>
    <row r="6" spans="1:13" ht="78.75">
      <c r="A6" s="164" t="s">
        <v>0</v>
      </c>
      <c r="B6" s="165"/>
      <c r="C6" s="60" t="s">
        <v>85</v>
      </c>
      <c r="D6" s="61" t="s">
        <v>1</v>
      </c>
      <c r="E6" s="61" t="s">
        <v>2</v>
      </c>
      <c r="F6" s="62" t="s">
        <v>123</v>
      </c>
      <c r="G6" s="60" t="s">
        <v>112</v>
      </c>
      <c r="H6" s="60" t="s">
        <v>12</v>
      </c>
      <c r="I6" s="60" t="s">
        <v>3</v>
      </c>
      <c r="J6" s="62" t="s">
        <v>10</v>
      </c>
      <c r="K6" s="62" t="s">
        <v>11</v>
      </c>
      <c r="L6" s="62" t="s">
        <v>9</v>
      </c>
      <c r="M6" s="62" t="s">
        <v>14</v>
      </c>
    </row>
    <row r="7" spans="1:13" s="47" customFormat="1" ht="115.5" customHeight="1" hidden="1">
      <c r="A7" s="99"/>
      <c r="B7" s="100"/>
      <c r="C7" s="100"/>
      <c r="D7" s="100"/>
      <c r="E7" s="100"/>
      <c r="F7" s="101"/>
      <c r="G7" s="101"/>
      <c r="H7" s="101"/>
      <c r="I7" s="101"/>
      <c r="J7" s="102"/>
      <c r="K7" s="102"/>
      <c r="L7" s="102"/>
      <c r="M7" s="102"/>
    </row>
    <row r="8" spans="1:13" ht="15.75">
      <c r="A8" s="177" t="s">
        <v>49</v>
      </c>
      <c r="B8" s="178"/>
      <c r="C8" s="48"/>
      <c r="D8" s="49"/>
      <c r="E8" s="49"/>
      <c r="F8" s="63">
        <f>DATEDIF(D8,E8,"D")</f>
        <v>0</v>
      </c>
      <c r="G8" s="50"/>
      <c r="H8" s="50"/>
      <c r="I8" s="48"/>
      <c r="J8" s="64">
        <f>F8*G8</f>
        <v>0</v>
      </c>
      <c r="K8" s="64">
        <f>F8*H8</f>
        <v>0</v>
      </c>
      <c r="L8" s="64">
        <f>J8-K8</f>
        <v>0</v>
      </c>
      <c r="M8" s="65">
        <f>L8*$D$4</f>
        <v>0</v>
      </c>
    </row>
    <row r="9" spans="1:13" ht="22.5" customHeight="1">
      <c r="A9" s="174"/>
      <c r="B9" s="174"/>
      <c r="C9" s="127"/>
      <c r="D9" s="128"/>
      <c r="E9" s="128"/>
      <c r="F9" s="129">
        <f>F11+F38+F65+F90</f>
        <v>0</v>
      </c>
      <c r="G9" s="129">
        <f>G11+G38+G65+G90</f>
        <v>0</v>
      </c>
      <c r="H9" s="129">
        <f>H11+H38+H65+H90</f>
        <v>0</v>
      </c>
      <c r="I9" s="130"/>
      <c r="J9" s="129">
        <f>J11+J38+J65+J90</f>
        <v>0</v>
      </c>
      <c r="K9" s="129">
        <f>K11+K38+K65+K90</f>
        <v>0</v>
      </c>
      <c r="L9" s="129">
        <f>L11+L38+L65+L90</f>
        <v>0</v>
      </c>
      <c r="M9" s="131">
        <f>M11+M38+M65+M90</f>
        <v>0</v>
      </c>
    </row>
    <row r="10" spans="1:13" ht="9" customHeight="1" collapsed="1">
      <c r="A10" s="66"/>
      <c r="B10" s="67"/>
      <c r="C10" s="67"/>
      <c r="D10" s="68"/>
      <c r="E10" s="68"/>
      <c r="F10" s="67"/>
      <c r="G10" s="69"/>
      <c r="H10" s="69"/>
      <c r="I10" s="70"/>
      <c r="J10" s="71"/>
      <c r="K10" s="71"/>
      <c r="L10" s="72"/>
      <c r="M10" s="73"/>
    </row>
    <row r="11" spans="1:13" ht="22.5" customHeight="1">
      <c r="A11" s="166" t="s">
        <v>15</v>
      </c>
      <c r="B11" s="167"/>
      <c r="C11" s="74"/>
      <c r="D11" s="75"/>
      <c r="E11" s="75"/>
      <c r="F11" s="76">
        <f>SUM(F12:F36)</f>
        <v>0</v>
      </c>
      <c r="G11" s="76">
        <f>SUM(G12:G36)</f>
        <v>0</v>
      </c>
      <c r="H11" s="76">
        <f>SUM(H12:H36)</f>
        <v>0</v>
      </c>
      <c r="I11" s="77"/>
      <c r="J11" s="76">
        <f>SUM(J12:J36)</f>
        <v>0</v>
      </c>
      <c r="K11" s="76">
        <f>SUM(K12:K36)</f>
        <v>0</v>
      </c>
      <c r="L11" s="76">
        <f>SUM(L12:L36)</f>
        <v>0</v>
      </c>
      <c r="M11" s="78">
        <f>SUM(M12:M36)</f>
        <v>0</v>
      </c>
    </row>
    <row r="12" spans="1:13" ht="15.75" customHeight="1">
      <c r="A12" s="162"/>
      <c r="B12" s="163"/>
      <c r="C12" s="109"/>
      <c r="D12" s="49"/>
      <c r="E12" s="49"/>
      <c r="F12" s="63">
        <f>DATEDIF(D12,E12,"D")</f>
        <v>0</v>
      </c>
      <c r="G12" s="50"/>
      <c r="H12" s="50"/>
      <c r="I12" s="48"/>
      <c r="J12" s="64">
        <f aca="true" t="shared" si="0" ref="J12:J31">F12*G12</f>
        <v>0</v>
      </c>
      <c r="K12" s="64">
        <f aca="true" t="shared" si="1" ref="K12:K31">F12*H12</f>
        <v>0</v>
      </c>
      <c r="L12" s="64">
        <f>J12-K12</f>
        <v>0</v>
      </c>
      <c r="M12" s="65">
        <f>L12*$D$4</f>
        <v>0</v>
      </c>
    </row>
    <row r="13" spans="1:13" ht="15.75" customHeight="1">
      <c r="A13" s="162"/>
      <c r="B13" s="163"/>
      <c r="C13" s="109"/>
      <c r="D13" s="49"/>
      <c r="E13" s="49"/>
      <c r="F13" s="63">
        <f aca="true" t="shared" si="2" ref="F13:F31">DATEDIF(D13,E13,"D")</f>
        <v>0</v>
      </c>
      <c r="G13" s="50"/>
      <c r="H13" s="50"/>
      <c r="I13" s="48"/>
      <c r="J13" s="64">
        <f t="shared" si="0"/>
        <v>0</v>
      </c>
      <c r="K13" s="64">
        <f t="shared" si="1"/>
        <v>0</v>
      </c>
      <c r="L13" s="64">
        <f aca="true" t="shared" si="3" ref="L13:L31">J13-K13</f>
        <v>0</v>
      </c>
      <c r="M13" s="65">
        <f aca="true" t="shared" si="4" ref="M13:M31">L13*$D$4</f>
        <v>0</v>
      </c>
    </row>
    <row r="14" spans="1:13" ht="15.75">
      <c r="A14" s="162"/>
      <c r="B14" s="163"/>
      <c r="C14" s="109"/>
      <c r="D14" s="49"/>
      <c r="E14" s="49"/>
      <c r="F14" s="63">
        <f t="shared" si="2"/>
        <v>0</v>
      </c>
      <c r="G14" s="48"/>
      <c r="H14" s="48"/>
      <c r="I14" s="48"/>
      <c r="J14" s="64">
        <f t="shared" si="0"/>
        <v>0</v>
      </c>
      <c r="K14" s="64">
        <f t="shared" si="1"/>
        <v>0</v>
      </c>
      <c r="L14" s="64">
        <f t="shared" si="3"/>
        <v>0</v>
      </c>
      <c r="M14" s="65">
        <f t="shared" si="4"/>
        <v>0</v>
      </c>
    </row>
    <row r="15" spans="1:13" ht="15.75">
      <c r="A15" s="162"/>
      <c r="B15" s="163"/>
      <c r="C15" s="109"/>
      <c r="D15" s="49"/>
      <c r="E15" s="49"/>
      <c r="F15" s="63">
        <f t="shared" si="2"/>
        <v>0</v>
      </c>
      <c r="G15" s="51"/>
      <c r="H15" s="51"/>
      <c r="I15" s="48"/>
      <c r="J15" s="64">
        <f t="shared" si="0"/>
        <v>0</v>
      </c>
      <c r="K15" s="64">
        <f t="shared" si="1"/>
        <v>0</v>
      </c>
      <c r="L15" s="64">
        <f t="shared" si="3"/>
        <v>0</v>
      </c>
      <c r="M15" s="65">
        <f t="shared" si="4"/>
        <v>0</v>
      </c>
    </row>
    <row r="16" spans="1:13" ht="15.75">
      <c r="A16" s="162"/>
      <c r="B16" s="163"/>
      <c r="C16" s="109"/>
      <c r="D16" s="49"/>
      <c r="E16" s="49"/>
      <c r="F16" s="63">
        <f t="shared" si="2"/>
        <v>0</v>
      </c>
      <c r="G16" s="51"/>
      <c r="H16" s="51"/>
      <c r="I16" s="48"/>
      <c r="J16" s="64">
        <f t="shared" si="0"/>
        <v>0</v>
      </c>
      <c r="K16" s="64">
        <f t="shared" si="1"/>
        <v>0</v>
      </c>
      <c r="L16" s="64">
        <f t="shared" si="3"/>
        <v>0</v>
      </c>
      <c r="M16" s="65">
        <f t="shared" si="4"/>
        <v>0</v>
      </c>
    </row>
    <row r="17" spans="1:13" ht="15.75">
      <c r="A17" s="162"/>
      <c r="B17" s="163"/>
      <c r="C17" s="109"/>
      <c r="D17" s="49"/>
      <c r="E17" s="49"/>
      <c r="F17" s="63">
        <f t="shared" si="2"/>
        <v>0</v>
      </c>
      <c r="G17" s="51"/>
      <c r="H17" s="51"/>
      <c r="I17" s="48"/>
      <c r="J17" s="64">
        <f t="shared" si="0"/>
        <v>0</v>
      </c>
      <c r="K17" s="64">
        <f t="shared" si="1"/>
        <v>0</v>
      </c>
      <c r="L17" s="64">
        <f t="shared" si="3"/>
        <v>0</v>
      </c>
      <c r="M17" s="65">
        <f t="shared" si="4"/>
        <v>0</v>
      </c>
    </row>
    <row r="18" spans="1:13" ht="15.75">
      <c r="A18" s="162"/>
      <c r="B18" s="163"/>
      <c r="C18" s="109"/>
      <c r="D18" s="49"/>
      <c r="E18" s="49"/>
      <c r="F18" s="63">
        <f t="shared" si="2"/>
        <v>0</v>
      </c>
      <c r="G18" s="51"/>
      <c r="H18" s="51"/>
      <c r="I18" s="48"/>
      <c r="J18" s="64">
        <f t="shared" si="0"/>
        <v>0</v>
      </c>
      <c r="K18" s="64">
        <f t="shared" si="1"/>
        <v>0</v>
      </c>
      <c r="L18" s="64">
        <f t="shared" si="3"/>
        <v>0</v>
      </c>
      <c r="M18" s="65">
        <f t="shared" si="4"/>
        <v>0</v>
      </c>
    </row>
    <row r="19" spans="1:13" ht="15.75">
      <c r="A19" s="162"/>
      <c r="B19" s="163"/>
      <c r="C19" s="109"/>
      <c r="D19" s="49"/>
      <c r="E19" s="49"/>
      <c r="F19" s="63">
        <f t="shared" si="2"/>
        <v>0</v>
      </c>
      <c r="G19" s="51"/>
      <c r="H19" s="51"/>
      <c r="I19" s="48"/>
      <c r="J19" s="64">
        <f t="shared" si="0"/>
        <v>0</v>
      </c>
      <c r="K19" s="64">
        <f t="shared" si="1"/>
        <v>0</v>
      </c>
      <c r="L19" s="64">
        <f t="shared" si="3"/>
        <v>0</v>
      </c>
      <c r="M19" s="65">
        <f t="shared" si="4"/>
        <v>0</v>
      </c>
    </row>
    <row r="20" spans="1:13" ht="15.75">
      <c r="A20" s="162"/>
      <c r="B20" s="163"/>
      <c r="C20" s="109"/>
      <c r="D20" s="49"/>
      <c r="E20" s="49"/>
      <c r="F20" s="63">
        <f t="shared" si="2"/>
        <v>0</v>
      </c>
      <c r="G20" s="51"/>
      <c r="H20" s="51"/>
      <c r="I20" s="48"/>
      <c r="J20" s="64">
        <f t="shared" si="0"/>
        <v>0</v>
      </c>
      <c r="K20" s="64">
        <f t="shared" si="1"/>
        <v>0</v>
      </c>
      <c r="L20" s="64">
        <f t="shared" si="3"/>
        <v>0</v>
      </c>
      <c r="M20" s="65">
        <f t="shared" si="4"/>
        <v>0</v>
      </c>
    </row>
    <row r="21" spans="1:13" ht="15.75">
      <c r="A21" s="162"/>
      <c r="B21" s="163"/>
      <c r="C21" s="109"/>
      <c r="D21" s="49"/>
      <c r="E21" s="49"/>
      <c r="F21" s="63">
        <f t="shared" si="2"/>
        <v>0</v>
      </c>
      <c r="G21" s="51"/>
      <c r="H21" s="51"/>
      <c r="I21" s="48"/>
      <c r="J21" s="64">
        <f t="shared" si="0"/>
        <v>0</v>
      </c>
      <c r="K21" s="64">
        <f t="shared" si="1"/>
        <v>0</v>
      </c>
      <c r="L21" s="64">
        <f t="shared" si="3"/>
        <v>0</v>
      </c>
      <c r="M21" s="65">
        <f t="shared" si="4"/>
        <v>0</v>
      </c>
    </row>
    <row r="22" spans="1:13" ht="15.75">
      <c r="A22" s="162"/>
      <c r="B22" s="163"/>
      <c r="C22" s="109"/>
      <c r="D22" s="49"/>
      <c r="E22" s="49"/>
      <c r="F22" s="63">
        <f t="shared" si="2"/>
        <v>0</v>
      </c>
      <c r="G22" s="51"/>
      <c r="H22" s="51"/>
      <c r="I22" s="48"/>
      <c r="J22" s="64">
        <f t="shared" si="0"/>
        <v>0</v>
      </c>
      <c r="K22" s="64">
        <f t="shared" si="1"/>
        <v>0</v>
      </c>
      <c r="L22" s="64">
        <f t="shared" si="3"/>
        <v>0</v>
      </c>
      <c r="M22" s="65">
        <f t="shared" si="4"/>
        <v>0</v>
      </c>
    </row>
    <row r="23" spans="1:13" ht="15.75">
      <c r="A23" s="162"/>
      <c r="B23" s="163"/>
      <c r="C23" s="109"/>
      <c r="D23" s="49"/>
      <c r="E23" s="49"/>
      <c r="F23" s="63">
        <f t="shared" si="2"/>
        <v>0</v>
      </c>
      <c r="G23" s="51"/>
      <c r="H23" s="51"/>
      <c r="I23" s="48"/>
      <c r="J23" s="64">
        <f t="shared" si="0"/>
        <v>0</v>
      </c>
      <c r="K23" s="64">
        <f t="shared" si="1"/>
        <v>0</v>
      </c>
      <c r="L23" s="64">
        <f t="shared" si="3"/>
        <v>0</v>
      </c>
      <c r="M23" s="65">
        <f t="shared" si="4"/>
        <v>0</v>
      </c>
    </row>
    <row r="24" spans="1:13" ht="15.75">
      <c r="A24" s="162"/>
      <c r="B24" s="163"/>
      <c r="C24" s="109"/>
      <c r="D24" s="49"/>
      <c r="E24" s="49"/>
      <c r="F24" s="63">
        <f t="shared" si="2"/>
        <v>0</v>
      </c>
      <c r="G24" s="51"/>
      <c r="H24" s="51"/>
      <c r="I24" s="48"/>
      <c r="J24" s="64">
        <f t="shared" si="0"/>
        <v>0</v>
      </c>
      <c r="K24" s="64">
        <f t="shared" si="1"/>
        <v>0</v>
      </c>
      <c r="L24" s="64">
        <f t="shared" si="3"/>
        <v>0</v>
      </c>
      <c r="M24" s="65">
        <f t="shared" si="4"/>
        <v>0</v>
      </c>
    </row>
    <row r="25" spans="1:13" ht="15.75">
      <c r="A25" s="162"/>
      <c r="B25" s="163"/>
      <c r="C25" s="109"/>
      <c r="D25" s="49"/>
      <c r="E25" s="49"/>
      <c r="F25" s="63">
        <f t="shared" si="2"/>
        <v>0</v>
      </c>
      <c r="G25" s="51"/>
      <c r="H25" s="51"/>
      <c r="I25" s="48"/>
      <c r="J25" s="64">
        <f t="shared" si="0"/>
        <v>0</v>
      </c>
      <c r="K25" s="64">
        <f t="shared" si="1"/>
        <v>0</v>
      </c>
      <c r="L25" s="64">
        <f t="shared" si="3"/>
        <v>0</v>
      </c>
      <c r="M25" s="65">
        <f t="shared" si="4"/>
        <v>0</v>
      </c>
    </row>
    <row r="26" spans="1:13" ht="15.75">
      <c r="A26" s="162"/>
      <c r="B26" s="163"/>
      <c r="C26" s="109"/>
      <c r="D26" s="49"/>
      <c r="E26" s="49"/>
      <c r="F26" s="63">
        <f t="shared" si="2"/>
        <v>0</v>
      </c>
      <c r="G26" s="51"/>
      <c r="H26" s="51"/>
      <c r="I26" s="48"/>
      <c r="J26" s="64">
        <f t="shared" si="0"/>
        <v>0</v>
      </c>
      <c r="K26" s="64">
        <f t="shared" si="1"/>
        <v>0</v>
      </c>
      <c r="L26" s="64">
        <f t="shared" si="3"/>
        <v>0</v>
      </c>
      <c r="M26" s="65">
        <f t="shared" si="4"/>
        <v>0</v>
      </c>
    </row>
    <row r="27" spans="1:13" ht="15.75">
      <c r="A27" s="162"/>
      <c r="B27" s="163"/>
      <c r="C27" s="109"/>
      <c r="D27" s="49"/>
      <c r="E27" s="49"/>
      <c r="F27" s="63">
        <f t="shared" si="2"/>
        <v>0</v>
      </c>
      <c r="G27" s="51"/>
      <c r="H27" s="51"/>
      <c r="I27" s="48"/>
      <c r="J27" s="64">
        <f t="shared" si="0"/>
        <v>0</v>
      </c>
      <c r="K27" s="64">
        <f t="shared" si="1"/>
        <v>0</v>
      </c>
      <c r="L27" s="64">
        <f t="shared" si="3"/>
        <v>0</v>
      </c>
      <c r="M27" s="65">
        <f t="shared" si="4"/>
        <v>0</v>
      </c>
    </row>
    <row r="28" spans="1:13" ht="15.75">
      <c r="A28" s="162"/>
      <c r="B28" s="163"/>
      <c r="C28" s="109"/>
      <c r="D28" s="49"/>
      <c r="E28" s="49"/>
      <c r="F28" s="63">
        <f t="shared" si="2"/>
        <v>0</v>
      </c>
      <c r="G28" s="50"/>
      <c r="H28" s="50"/>
      <c r="I28" s="48"/>
      <c r="J28" s="64">
        <f t="shared" si="0"/>
        <v>0</v>
      </c>
      <c r="K28" s="64">
        <f t="shared" si="1"/>
        <v>0</v>
      </c>
      <c r="L28" s="64">
        <f t="shared" si="3"/>
        <v>0</v>
      </c>
      <c r="M28" s="65">
        <f t="shared" si="4"/>
        <v>0</v>
      </c>
    </row>
    <row r="29" spans="1:13" ht="15.75">
      <c r="A29" s="162"/>
      <c r="B29" s="163"/>
      <c r="C29" s="109"/>
      <c r="D29" s="49"/>
      <c r="E29" s="49"/>
      <c r="F29" s="63">
        <f t="shared" si="2"/>
        <v>0</v>
      </c>
      <c r="G29" s="50"/>
      <c r="H29" s="50"/>
      <c r="I29" s="48"/>
      <c r="J29" s="64">
        <f t="shared" si="0"/>
        <v>0</v>
      </c>
      <c r="K29" s="64">
        <f t="shared" si="1"/>
        <v>0</v>
      </c>
      <c r="L29" s="64">
        <f t="shared" si="3"/>
        <v>0</v>
      </c>
      <c r="M29" s="65">
        <f t="shared" si="4"/>
        <v>0</v>
      </c>
    </row>
    <row r="30" spans="1:13" ht="15.75">
      <c r="A30" s="162"/>
      <c r="B30" s="163"/>
      <c r="C30" s="109"/>
      <c r="D30" s="49"/>
      <c r="E30" s="49"/>
      <c r="F30" s="63">
        <f t="shared" si="2"/>
        <v>0</v>
      </c>
      <c r="G30" s="50"/>
      <c r="H30" s="50"/>
      <c r="I30" s="48"/>
      <c r="J30" s="64">
        <f t="shared" si="0"/>
        <v>0</v>
      </c>
      <c r="K30" s="64">
        <f t="shared" si="1"/>
        <v>0</v>
      </c>
      <c r="L30" s="64">
        <f t="shared" si="3"/>
        <v>0</v>
      </c>
      <c r="M30" s="65">
        <f t="shared" si="4"/>
        <v>0</v>
      </c>
    </row>
    <row r="31" spans="1:13" ht="15.75">
      <c r="A31" s="162"/>
      <c r="B31" s="163"/>
      <c r="C31" s="109"/>
      <c r="D31" s="49"/>
      <c r="E31" s="49"/>
      <c r="F31" s="63">
        <f t="shared" si="2"/>
        <v>0</v>
      </c>
      <c r="G31" s="50"/>
      <c r="H31" s="50"/>
      <c r="I31" s="48"/>
      <c r="J31" s="64">
        <f t="shared" si="0"/>
        <v>0</v>
      </c>
      <c r="K31" s="64">
        <f t="shared" si="1"/>
        <v>0</v>
      </c>
      <c r="L31" s="64">
        <f t="shared" si="3"/>
        <v>0</v>
      </c>
      <c r="M31" s="65">
        <f t="shared" si="4"/>
        <v>0</v>
      </c>
    </row>
    <row r="32" spans="1:13" ht="15.75">
      <c r="A32" s="162"/>
      <c r="B32" s="163"/>
      <c r="C32" s="109"/>
      <c r="D32" s="49"/>
      <c r="E32" s="49"/>
      <c r="F32" s="63">
        <f>DATEDIF(D32,E32,"D")</f>
        <v>0</v>
      </c>
      <c r="G32" s="50"/>
      <c r="H32" s="50"/>
      <c r="I32" s="48"/>
      <c r="J32" s="64">
        <f>F32*G32</f>
        <v>0</v>
      </c>
      <c r="K32" s="64">
        <f>F32*H32</f>
        <v>0</v>
      </c>
      <c r="L32" s="64">
        <f>J32-K32</f>
        <v>0</v>
      </c>
      <c r="M32" s="65">
        <f>L32*$D$4</f>
        <v>0</v>
      </c>
    </row>
    <row r="33" spans="1:13" ht="15.75">
      <c r="A33" s="162"/>
      <c r="B33" s="163"/>
      <c r="C33" s="109"/>
      <c r="D33" s="49"/>
      <c r="E33" s="49"/>
      <c r="F33" s="63">
        <f>DATEDIF(D33,E33,"D")</f>
        <v>0</v>
      </c>
      <c r="G33" s="50"/>
      <c r="H33" s="50"/>
      <c r="I33" s="48"/>
      <c r="J33" s="64">
        <f>F33*G33</f>
        <v>0</v>
      </c>
      <c r="K33" s="64">
        <f>F33*H33</f>
        <v>0</v>
      </c>
      <c r="L33" s="64">
        <f>J33-K33</f>
        <v>0</v>
      </c>
      <c r="M33" s="65">
        <f>L33*$D$4</f>
        <v>0</v>
      </c>
    </row>
    <row r="34" spans="1:13" ht="15.75">
      <c r="A34" s="162"/>
      <c r="B34" s="163"/>
      <c r="C34" s="109"/>
      <c r="D34" s="49"/>
      <c r="E34" s="49"/>
      <c r="F34" s="63">
        <f>DATEDIF(D34,E34,"D")</f>
        <v>0</v>
      </c>
      <c r="G34" s="50"/>
      <c r="H34" s="50"/>
      <c r="I34" s="48"/>
      <c r="J34" s="64">
        <f>F34*G34</f>
        <v>0</v>
      </c>
      <c r="K34" s="64">
        <f>F34*H34</f>
        <v>0</v>
      </c>
      <c r="L34" s="64">
        <f>J34-K34</f>
        <v>0</v>
      </c>
      <c r="M34" s="65">
        <f>L34*$D$4</f>
        <v>0</v>
      </c>
    </row>
    <row r="35" spans="1:13" ht="15.75">
      <c r="A35" s="162"/>
      <c r="B35" s="163"/>
      <c r="C35" s="109"/>
      <c r="D35" s="49"/>
      <c r="E35" s="49"/>
      <c r="F35" s="63">
        <f>DATEDIF(D35,E35,"D")</f>
        <v>0</v>
      </c>
      <c r="G35" s="50"/>
      <c r="H35" s="50"/>
      <c r="I35" s="48"/>
      <c r="J35" s="64">
        <f>F35*G35</f>
        <v>0</v>
      </c>
      <c r="K35" s="64">
        <f>F35*H35</f>
        <v>0</v>
      </c>
      <c r="L35" s="64">
        <f>J35-K35</f>
        <v>0</v>
      </c>
      <c r="M35" s="65">
        <f>L35*$D$4</f>
        <v>0</v>
      </c>
    </row>
    <row r="36" spans="1:13" ht="15.75">
      <c r="A36" s="162"/>
      <c r="B36" s="163"/>
      <c r="C36" s="109"/>
      <c r="D36" s="49"/>
      <c r="E36" s="49"/>
      <c r="F36" s="63">
        <f>DATEDIF(D36,E36,"D")</f>
        <v>0</v>
      </c>
      <c r="G36" s="50"/>
      <c r="H36" s="50"/>
      <c r="I36" s="48"/>
      <c r="J36" s="64">
        <f>F36*G36</f>
        <v>0</v>
      </c>
      <c r="K36" s="64">
        <f>F36*H36</f>
        <v>0</v>
      </c>
      <c r="L36" s="64">
        <f>J36-K36</f>
        <v>0</v>
      </c>
      <c r="M36" s="65">
        <f>L36*$D$4</f>
        <v>0</v>
      </c>
    </row>
    <row r="37" spans="1:13" ht="14.25" customHeight="1">
      <c r="A37" s="87"/>
      <c r="B37" s="88"/>
      <c r="C37" s="88"/>
      <c r="D37" s="89"/>
      <c r="E37" s="90"/>
      <c r="F37" s="88"/>
      <c r="G37" s="91"/>
      <c r="H37" s="91"/>
      <c r="I37" s="92"/>
      <c r="J37" s="93"/>
      <c r="K37" s="93"/>
      <c r="L37" s="94"/>
      <c r="M37" s="95"/>
    </row>
    <row r="38" spans="1:13" ht="22.5" customHeight="1">
      <c r="A38" s="166" t="s">
        <v>50</v>
      </c>
      <c r="B38" s="167"/>
      <c r="C38" s="74"/>
      <c r="D38" s="75"/>
      <c r="E38" s="75"/>
      <c r="F38" s="76">
        <f>SUM(F39:F63)</f>
        <v>0</v>
      </c>
      <c r="G38" s="76">
        <f>SUM(G39:G63)</f>
        <v>0</v>
      </c>
      <c r="H38" s="76">
        <f>SUM(H39:H63)</f>
        <v>0</v>
      </c>
      <c r="I38" s="77"/>
      <c r="J38" s="76">
        <f>SUM(J39:J63)</f>
        <v>0</v>
      </c>
      <c r="K38" s="76">
        <f>SUM(K39:K63)</f>
        <v>0</v>
      </c>
      <c r="L38" s="76">
        <f>SUM(L39:L63)</f>
        <v>0</v>
      </c>
      <c r="M38" s="79">
        <f>SUM(M39:M63)</f>
        <v>0</v>
      </c>
    </row>
    <row r="39" spans="1:13" ht="15.75" customHeight="1">
      <c r="A39" s="162"/>
      <c r="B39" s="163"/>
      <c r="C39" s="109"/>
      <c r="D39" s="49"/>
      <c r="E39" s="49"/>
      <c r="F39" s="63">
        <f>DATEDIF(D39,E39,"D")</f>
        <v>0</v>
      </c>
      <c r="G39" s="50"/>
      <c r="H39" s="50"/>
      <c r="I39" s="48"/>
      <c r="J39" s="64">
        <f aca="true" t="shared" si="5" ref="J39:J63">F39*G39</f>
        <v>0</v>
      </c>
      <c r="K39" s="64">
        <f aca="true" t="shared" si="6" ref="K39:K63">F39*H39</f>
        <v>0</v>
      </c>
      <c r="L39" s="64">
        <f>J39-K39</f>
        <v>0</v>
      </c>
      <c r="M39" s="65">
        <f>L39*$D$4</f>
        <v>0</v>
      </c>
    </row>
    <row r="40" spans="1:13" ht="15.75" customHeight="1">
      <c r="A40" s="162"/>
      <c r="B40" s="163"/>
      <c r="C40" s="109"/>
      <c r="D40" s="49"/>
      <c r="E40" s="49"/>
      <c r="F40" s="63">
        <f aca="true" t="shared" si="7" ref="F40:F63">DATEDIF(D40,E40,"D")</f>
        <v>0</v>
      </c>
      <c r="G40" s="50"/>
      <c r="H40" s="50"/>
      <c r="I40" s="48"/>
      <c r="J40" s="64">
        <f t="shared" si="5"/>
        <v>0</v>
      </c>
      <c r="K40" s="64">
        <f t="shared" si="6"/>
        <v>0</v>
      </c>
      <c r="L40" s="64">
        <f aca="true" t="shared" si="8" ref="L40:L63">J40-K40</f>
        <v>0</v>
      </c>
      <c r="M40" s="65">
        <f aca="true" t="shared" si="9" ref="M40:M63">L40*$D$4</f>
        <v>0</v>
      </c>
    </row>
    <row r="41" spans="1:13" ht="15.75">
      <c r="A41" s="162"/>
      <c r="B41" s="163"/>
      <c r="C41" s="109"/>
      <c r="D41" s="49"/>
      <c r="E41" s="49"/>
      <c r="F41" s="63">
        <f t="shared" si="7"/>
        <v>0</v>
      </c>
      <c r="G41" s="48"/>
      <c r="H41" s="48"/>
      <c r="I41" s="48"/>
      <c r="J41" s="64">
        <f t="shared" si="5"/>
        <v>0</v>
      </c>
      <c r="K41" s="64">
        <f t="shared" si="6"/>
        <v>0</v>
      </c>
      <c r="L41" s="64">
        <f t="shared" si="8"/>
        <v>0</v>
      </c>
      <c r="M41" s="65">
        <f t="shared" si="9"/>
        <v>0</v>
      </c>
    </row>
    <row r="42" spans="1:13" ht="15.75">
      <c r="A42" s="162"/>
      <c r="B42" s="163"/>
      <c r="C42" s="109"/>
      <c r="D42" s="49"/>
      <c r="E42" s="49"/>
      <c r="F42" s="63">
        <f t="shared" si="7"/>
        <v>0</v>
      </c>
      <c r="G42" s="51"/>
      <c r="H42" s="51"/>
      <c r="I42" s="48"/>
      <c r="J42" s="64">
        <f t="shared" si="5"/>
        <v>0</v>
      </c>
      <c r="K42" s="64">
        <f t="shared" si="6"/>
        <v>0</v>
      </c>
      <c r="L42" s="64">
        <f t="shared" si="8"/>
        <v>0</v>
      </c>
      <c r="M42" s="65">
        <f t="shared" si="9"/>
        <v>0</v>
      </c>
    </row>
    <row r="43" spans="1:13" ht="15.75">
      <c r="A43" s="162"/>
      <c r="B43" s="163"/>
      <c r="C43" s="109"/>
      <c r="D43" s="49"/>
      <c r="E43" s="49"/>
      <c r="F43" s="63">
        <f t="shared" si="7"/>
        <v>0</v>
      </c>
      <c r="G43" s="51"/>
      <c r="H43" s="51"/>
      <c r="I43" s="48"/>
      <c r="J43" s="64">
        <f t="shared" si="5"/>
        <v>0</v>
      </c>
      <c r="K43" s="64">
        <f t="shared" si="6"/>
        <v>0</v>
      </c>
      <c r="L43" s="64">
        <f t="shared" si="8"/>
        <v>0</v>
      </c>
      <c r="M43" s="65">
        <f t="shared" si="9"/>
        <v>0</v>
      </c>
    </row>
    <row r="44" spans="1:13" ht="15.75">
      <c r="A44" s="162"/>
      <c r="B44" s="163"/>
      <c r="C44" s="109"/>
      <c r="D44" s="49"/>
      <c r="E44" s="49"/>
      <c r="F44" s="63">
        <f t="shared" si="7"/>
        <v>0</v>
      </c>
      <c r="G44" s="51"/>
      <c r="H44" s="51"/>
      <c r="I44" s="48"/>
      <c r="J44" s="64">
        <f t="shared" si="5"/>
        <v>0</v>
      </c>
      <c r="K44" s="64">
        <f t="shared" si="6"/>
        <v>0</v>
      </c>
      <c r="L44" s="64">
        <f t="shared" si="8"/>
        <v>0</v>
      </c>
      <c r="M44" s="65">
        <f t="shared" si="9"/>
        <v>0</v>
      </c>
    </row>
    <row r="45" spans="1:13" ht="15.75">
      <c r="A45" s="162"/>
      <c r="B45" s="163"/>
      <c r="C45" s="109"/>
      <c r="D45" s="49"/>
      <c r="E45" s="49"/>
      <c r="F45" s="63">
        <f t="shared" si="7"/>
        <v>0</v>
      </c>
      <c r="G45" s="51"/>
      <c r="H45" s="51"/>
      <c r="I45" s="48"/>
      <c r="J45" s="64">
        <f t="shared" si="5"/>
        <v>0</v>
      </c>
      <c r="K45" s="64">
        <f t="shared" si="6"/>
        <v>0</v>
      </c>
      <c r="L45" s="64">
        <f t="shared" si="8"/>
        <v>0</v>
      </c>
      <c r="M45" s="65">
        <f t="shared" si="9"/>
        <v>0</v>
      </c>
    </row>
    <row r="46" spans="1:13" ht="15.75">
      <c r="A46" s="162"/>
      <c r="B46" s="163"/>
      <c r="C46" s="109"/>
      <c r="D46" s="49"/>
      <c r="E46" s="49"/>
      <c r="F46" s="63">
        <f t="shared" si="7"/>
        <v>0</v>
      </c>
      <c r="G46" s="51"/>
      <c r="H46" s="51"/>
      <c r="I46" s="48"/>
      <c r="J46" s="64">
        <f t="shared" si="5"/>
        <v>0</v>
      </c>
      <c r="K46" s="64">
        <f t="shared" si="6"/>
        <v>0</v>
      </c>
      <c r="L46" s="64">
        <f t="shared" si="8"/>
        <v>0</v>
      </c>
      <c r="M46" s="65">
        <f t="shared" si="9"/>
        <v>0</v>
      </c>
    </row>
    <row r="47" spans="1:13" ht="15.75">
      <c r="A47" s="162"/>
      <c r="B47" s="163"/>
      <c r="C47" s="109"/>
      <c r="D47" s="49"/>
      <c r="E47" s="49"/>
      <c r="F47" s="63">
        <f t="shared" si="7"/>
        <v>0</v>
      </c>
      <c r="G47" s="51"/>
      <c r="H47" s="51"/>
      <c r="I47" s="48"/>
      <c r="J47" s="64">
        <f t="shared" si="5"/>
        <v>0</v>
      </c>
      <c r="K47" s="64">
        <f t="shared" si="6"/>
        <v>0</v>
      </c>
      <c r="L47" s="64">
        <f t="shared" si="8"/>
        <v>0</v>
      </c>
      <c r="M47" s="65">
        <f t="shared" si="9"/>
        <v>0</v>
      </c>
    </row>
    <row r="48" spans="1:13" ht="15.75">
      <c r="A48" s="162"/>
      <c r="B48" s="163"/>
      <c r="C48" s="109"/>
      <c r="D48" s="49"/>
      <c r="E48" s="49"/>
      <c r="F48" s="63">
        <f t="shared" si="7"/>
        <v>0</v>
      </c>
      <c r="G48" s="51"/>
      <c r="H48" s="51"/>
      <c r="I48" s="48"/>
      <c r="J48" s="64">
        <f t="shared" si="5"/>
        <v>0</v>
      </c>
      <c r="K48" s="64">
        <f t="shared" si="6"/>
        <v>0</v>
      </c>
      <c r="L48" s="64">
        <f t="shared" si="8"/>
        <v>0</v>
      </c>
      <c r="M48" s="65">
        <f t="shared" si="9"/>
        <v>0</v>
      </c>
    </row>
    <row r="49" spans="1:13" ht="15.75">
      <c r="A49" s="162"/>
      <c r="B49" s="163"/>
      <c r="C49" s="109"/>
      <c r="D49" s="49"/>
      <c r="E49" s="49"/>
      <c r="F49" s="63">
        <f t="shared" si="7"/>
        <v>0</v>
      </c>
      <c r="G49" s="51"/>
      <c r="H49" s="51"/>
      <c r="I49" s="48"/>
      <c r="J49" s="64">
        <f t="shared" si="5"/>
        <v>0</v>
      </c>
      <c r="K49" s="64">
        <f t="shared" si="6"/>
        <v>0</v>
      </c>
      <c r="L49" s="64">
        <f t="shared" si="8"/>
        <v>0</v>
      </c>
      <c r="M49" s="65">
        <f t="shared" si="9"/>
        <v>0</v>
      </c>
    </row>
    <row r="50" spans="1:13" ht="15.75">
      <c r="A50" s="162"/>
      <c r="B50" s="163"/>
      <c r="C50" s="109"/>
      <c r="D50" s="49"/>
      <c r="E50" s="49"/>
      <c r="F50" s="63">
        <f t="shared" si="7"/>
        <v>0</v>
      </c>
      <c r="G50" s="51"/>
      <c r="H50" s="51"/>
      <c r="I50" s="48"/>
      <c r="J50" s="64">
        <f t="shared" si="5"/>
        <v>0</v>
      </c>
      <c r="K50" s="64">
        <f t="shared" si="6"/>
        <v>0</v>
      </c>
      <c r="L50" s="64">
        <f t="shared" si="8"/>
        <v>0</v>
      </c>
      <c r="M50" s="65">
        <f t="shared" si="9"/>
        <v>0</v>
      </c>
    </row>
    <row r="51" spans="1:13" ht="15.75">
      <c r="A51" s="162"/>
      <c r="B51" s="163"/>
      <c r="C51" s="109"/>
      <c r="D51" s="49"/>
      <c r="E51" s="49"/>
      <c r="F51" s="63">
        <f t="shared" si="7"/>
        <v>0</v>
      </c>
      <c r="G51" s="51"/>
      <c r="H51" s="51"/>
      <c r="I51" s="48"/>
      <c r="J51" s="64">
        <f t="shared" si="5"/>
        <v>0</v>
      </c>
      <c r="K51" s="64">
        <f t="shared" si="6"/>
        <v>0</v>
      </c>
      <c r="L51" s="64">
        <f t="shared" si="8"/>
        <v>0</v>
      </c>
      <c r="M51" s="65">
        <f t="shared" si="9"/>
        <v>0</v>
      </c>
    </row>
    <row r="52" spans="1:13" ht="15.75">
      <c r="A52" s="162"/>
      <c r="B52" s="163"/>
      <c r="C52" s="109"/>
      <c r="D52" s="49"/>
      <c r="E52" s="49"/>
      <c r="F52" s="63">
        <f t="shared" si="7"/>
        <v>0</v>
      </c>
      <c r="G52" s="51"/>
      <c r="H52" s="51"/>
      <c r="I52" s="48"/>
      <c r="J52" s="64">
        <f t="shared" si="5"/>
        <v>0</v>
      </c>
      <c r="K52" s="64">
        <f t="shared" si="6"/>
        <v>0</v>
      </c>
      <c r="L52" s="64">
        <f t="shared" si="8"/>
        <v>0</v>
      </c>
      <c r="M52" s="65">
        <f t="shared" si="9"/>
        <v>0</v>
      </c>
    </row>
    <row r="53" spans="1:13" ht="15.75">
      <c r="A53" s="162"/>
      <c r="B53" s="163"/>
      <c r="C53" s="109"/>
      <c r="D53" s="49"/>
      <c r="E53" s="49"/>
      <c r="F53" s="63">
        <f t="shared" si="7"/>
        <v>0</v>
      </c>
      <c r="G53" s="51"/>
      <c r="H53" s="51"/>
      <c r="I53" s="48"/>
      <c r="J53" s="64">
        <f t="shared" si="5"/>
        <v>0</v>
      </c>
      <c r="K53" s="64">
        <f t="shared" si="6"/>
        <v>0</v>
      </c>
      <c r="L53" s="64">
        <f t="shared" si="8"/>
        <v>0</v>
      </c>
      <c r="M53" s="65">
        <f t="shared" si="9"/>
        <v>0</v>
      </c>
    </row>
    <row r="54" spans="1:13" ht="15.75">
      <c r="A54" s="162"/>
      <c r="B54" s="163"/>
      <c r="C54" s="109"/>
      <c r="D54" s="49"/>
      <c r="E54" s="49"/>
      <c r="F54" s="63">
        <f t="shared" si="7"/>
        <v>0</v>
      </c>
      <c r="G54" s="51"/>
      <c r="H54" s="51"/>
      <c r="I54" s="48"/>
      <c r="J54" s="64">
        <f t="shared" si="5"/>
        <v>0</v>
      </c>
      <c r="K54" s="64">
        <f t="shared" si="6"/>
        <v>0</v>
      </c>
      <c r="L54" s="64">
        <f t="shared" si="8"/>
        <v>0</v>
      </c>
      <c r="M54" s="65">
        <f t="shared" si="9"/>
        <v>0</v>
      </c>
    </row>
    <row r="55" spans="1:13" ht="15.75">
      <c r="A55" s="162"/>
      <c r="B55" s="163"/>
      <c r="C55" s="109"/>
      <c r="D55" s="49"/>
      <c r="E55" s="49"/>
      <c r="F55" s="63">
        <f t="shared" si="7"/>
        <v>0</v>
      </c>
      <c r="G55" s="50"/>
      <c r="H55" s="50"/>
      <c r="I55" s="48"/>
      <c r="J55" s="64">
        <f t="shared" si="5"/>
        <v>0</v>
      </c>
      <c r="K55" s="64">
        <f t="shared" si="6"/>
        <v>0</v>
      </c>
      <c r="L55" s="64">
        <f t="shared" si="8"/>
        <v>0</v>
      </c>
      <c r="M55" s="65">
        <f t="shared" si="9"/>
        <v>0</v>
      </c>
    </row>
    <row r="56" spans="1:13" ht="15.75">
      <c r="A56" s="162"/>
      <c r="B56" s="163"/>
      <c r="C56" s="109"/>
      <c r="D56" s="49"/>
      <c r="E56" s="49"/>
      <c r="F56" s="63">
        <f t="shared" si="7"/>
        <v>0</v>
      </c>
      <c r="G56" s="50"/>
      <c r="H56" s="50"/>
      <c r="I56" s="48"/>
      <c r="J56" s="64">
        <f t="shared" si="5"/>
        <v>0</v>
      </c>
      <c r="K56" s="64">
        <f t="shared" si="6"/>
        <v>0</v>
      </c>
      <c r="L56" s="64">
        <f t="shared" si="8"/>
        <v>0</v>
      </c>
      <c r="M56" s="65">
        <f t="shared" si="9"/>
        <v>0</v>
      </c>
    </row>
    <row r="57" spans="1:13" ht="15.75">
      <c r="A57" s="162"/>
      <c r="B57" s="163"/>
      <c r="C57" s="109"/>
      <c r="D57" s="49"/>
      <c r="E57" s="49"/>
      <c r="F57" s="63">
        <f t="shared" si="7"/>
        <v>0</v>
      </c>
      <c r="G57" s="50"/>
      <c r="H57" s="50"/>
      <c r="I57" s="48"/>
      <c r="J57" s="64">
        <f t="shared" si="5"/>
        <v>0</v>
      </c>
      <c r="K57" s="64">
        <f t="shared" si="6"/>
        <v>0</v>
      </c>
      <c r="L57" s="64">
        <f t="shared" si="8"/>
        <v>0</v>
      </c>
      <c r="M57" s="65">
        <f t="shared" si="9"/>
        <v>0</v>
      </c>
    </row>
    <row r="58" spans="1:13" ht="15.75">
      <c r="A58" s="162"/>
      <c r="B58" s="163"/>
      <c r="C58" s="109"/>
      <c r="D58" s="49"/>
      <c r="E58" s="49"/>
      <c r="F58" s="63">
        <f t="shared" si="7"/>
        <v>0</v>
      </c>
      <c r="G58" s="50"/>
      <c r="H58" s="50"/>
      <c r="I58" s="48"/>
      <c r="J58" s="64">
        <f t="shared" si="5"/>
        <v>0</v>
      </c>
      <c r="K58" s="64">
        <f t="shared" si="6"/>
        <v>0</v>
      </c>
      <c r="L58" s="64">
        <f t="shared" si="8"/>
        <v>0</v>
      </c>
      <c r="M58" s="65">
        <f t="shared" si="9"/>
        <v>0</v>
      </c>
    </row>
    <row r="59" spans="1:13" ht="15.75">
      <c r="A59" s="162"/>
      <c r="B59" s="163"/>
      <c r="C59" s="109"/>
      <c r="D59" s="49"/>
      <c r="E59" s="49"/>
      <c r="F59" s="63">
        <f t="shared" si="7"/>
        <v>0</v>
      </c>
      <c r="G59" s="50"/>
      <c r="H59" s="50"/>
      <c r="I59" s="48"/>
      <c r="J59" s="64">
        <f t="shared" si="5"/>
        <v>0</v>
      </c>
      <c r="K59" s="64">
        <f t="shared" si="6"/>
        <v>0</v>
      </c>
      <c r="L59" s="64">
        <f t="shared" si="8"/>
        <v>0</v>
      </c>
      <c r="M59" s="65">
        <f t="shared" si="9"/>
        <v>0</v>
      </c>
    </row>
    <row r="60" spans="1:13" ht="15.75">
      <c r="A60" s="162"/>
      <c r="B60" s="163"/>
      <c r="C60" s="109"/>
      <c r="D60" s="49"/>
      <c r="E60" s="49"/>
      <c r="F60" s="63">
        <f t="shared" si="7"/>
        <v>0</v>
      </c>
      <c r="G60" s="50"/>
      <c r="H60" s="50"/>
      <c r="I60" s="48"/>
      <c r="J60" s="64">
        <f t="shared" si="5"/>
        <v>0</v>
      </c>
      <c r="K60" s="64">
        <f t="shared" si="6"/>
        <v>0</v>
      </c>
      <c r="L60" s="64">
        <f t="shared" si="8"/>
        <v>0</v>
      </c>
      <c r="M60" s="65">
        <f t="shared" si="9"/>
        <v>0</v>
      </c>
    </row>
    <row r="61" spans="1:13" ht="15.75">
      <c r="A61" s="162"/>
      <c r="B61" s="163"/>
      <c r="C61" s="109"/>
      <c r="D61" s="49"/>
      <c r="E61" s="49"/>
      <c r="F61" s="63">
        <f t="shared" si="7"/>
        <v>0</v>
      </c>
      <c r="G61" s="50"/>
      <c r="H61" s="50"/>
      <c r="I61" s="48"/>
      <c r="J61" s="64">
        <f t="shared" si="5"/>
        <v>0</v>
      </c>
      <c r="K61" s="64">
        <f t="shared" si="6"/>
        <v>0</v>
      </c>
      <c r="L61" s="64">
        <f t="shared" si="8"/>
        <v>0</v>
      </c>
      <c r="M61" s="65">
        <f t="shared" si="9"/>
        <v>0</v>
      </c>
    </row>
    <row r="62" spans="1:13" ht="15.75">
      <c r="A62" s="162"/>
      <c r="B62" s="163"/>
      <c r="C62" s="109"/>
      <c r="D62" s="49"/>
      <c r="E62" s="49"/>
      <c r="F62" s="63">
        <f t="shared" si="7"/>
        <v>0</v>
      </c>
      <c r="G62" s="50"/>
      <c r="H62" s="50"/>
      <c r="I62" s="48"/>
      <c r="J62" s="64">
        <f t="shared" si="5"/>
        <v>0</v>
      </c>
      <c r="K62" s="64">
        <f t="shared" si="6"/>
        <v>0</v>
      </c>
      <c r="L62" s="64">
        <f t="shared" si="8"/>
        <v>0</v>
      </c>
      <c r="M62" s="65">
        <f t="shared" si="9"/>
        <v>0</v>
      </c>
    </row>
    <row r="63" spans="1:13" ht="15.75">
      <c r="A63" s="162"/>
      <c r="B63" s="163"/>
      <c r="C63" s="109"/>
      <c r="D63" s="49"/>
      <c r="E63" s="49"/>
      <c r="F63" s="63">
        <f t="shared" si="7"/>
        <v>0</v>
      </c>
      <c r="G63" s="50"/>
      <c r="H63" s="50"/>
      <c r="I63" s="48"/>
      <c r="J63" s="64">
        <f t="shared" si="5"/>
        <v>0</v>
      </c>
      <c r="K63" s="64">
        <f t="shared" si="6"/>
        <v>0</v>
      </c>
      <c r="L63" s="64">
        <f t="shared" si="8"/>
        <v>0</v>
      </c>
      <c r="M63" s="65">
        <f t="shared" si="9"/>
        <v>0</v>
      </c>
    </row>
    <row r="64" spans="1:13" ht="13.5" customHeight="1">
      <c r="A64" s="66"/>
      <c r="B64" s="67"/>
      <c r="C64" s="67"/>
      <c r="D64" s="68"/>
      <c r="E64" s="68"/>
      <c r="F64" s="67"/>
      <c r="G64" s="69"/>
      <c r="H64" s="69"/>
      <c r="I64" s="70"/>
      <c r="J64" s="71"/>
      <c r="K64" s="71"/>
      <c r="L64" s="72"/>
      <c r="M64" s="73"/>
    </row>
    <row r="65" spans="1:13" ht="22.5" customHeight="1">
      <c r="A65" s="166" t="s">
        <v>51</v>
      </c>
      <c r="B65" s="167"/>
      <c r="C65" s="74"/>
      <c r="D65" s="75"/>
      <c r="E65" s="75"/>
      <c r="F65" s="76">
        <f aca="true" t="shared" si="10" ref="F65:M65">SUM(F66:F88)</f>
        <v>0</v>
      </c>
      <c r="G65" s="76">
        <f t="shared" si="10"/>
        <v>0</v>
      </c>
      <c r="H65" s="76">
        <f t="shared" si="10"/>
        <v>0</v>
      </c>
      <c r="I65" s="76">
        <f t="shared" si="10"/>
        <v>0</v>
      </c>
      <c r="J65" s="76">
        <f t="shared" si="10"/>
        <v>0</v>
      </c>
      <c r="K65" s="76">
        <f t="shared" si="10"/>
        <v>0</v>
      </c>
      <c r="L65" s="76">
        <f t="shared" si="10"/>
        <v>0</v>
      </c>
      <c r="M65" s="79">
        <f t="shared" si="10"/>
        <v>0</v>
      </c>
    </row>
    <row r="66" spans="1:13" ht="18.75" customHeight="1">
      <c r="A66" s="162"/>
      <c r="B66" s="163"/>
      <c r="C66" s="109"/>
      <c r="D66" s="49"/>
      <c r="E66" s="49"/>
      <c r="F66" s="63">
        <f>DATEDIF(D66,E66,"D")</f>
        <v>0</v>
      </c>
      <c r="G66" s="50"/>
      <c r="H66" s="50"/>
      <c r="I66" s="48"/>
      <c r="J66" s="64">
        <f aca="true" t="shared" si="11" ref="J66:J88">F66*G66</f>
        <v>0</v>
      </c>
      <c r="K66" s="64">
        <f aca="true" t="shared" si="12" ref="K66:K88">F66*H66</f>
        <v>0</v>
      </c>
      <c r="L66" s="64">
        <f>J66-K66</f>
        <v>0</v>
      </c>
      <c r="M66" s="65">
        <f>L66*$D$4</f>
        <v>0</v>
      </c>
    </row>
    <row r="67" spans="1:13" ht="15.75" customHeight="1">
      <c r="A67" s="162"/>
      <c r="B67" s="163"/>
      <c r="C67" s="109"/>
      <c r="D67" s="49"/>
      <c r="E67" s="49"/>
      <c r="F67" s="63">
        <f aca="true" t="shared" si="13" ref="F67:F88">DATEDIF(D67,E67,"D")</f>
        <v>0</v>
      </c>
      <c r="G67" s="50"/>
      <c r="H67" s="50"/>
      <c r="I67" s="48"/>
      <c r="J67" s="64">
        <f t="shared" si="11"/>
        <v>0</v>
      </c>
      <c r="K67" s="64">
        <f t="shared" si="12"/>
        <v>0</v>
      </c>
      <c r="L67" s="64">
        <f aca="true" t="shared" si="14" ref="L67:L88">J67-K67</f>
        <v>0</v>
      </c>
      <c r="M67" s="65">
        <f aca="true" t="shared" si="15" ref="M67:M88">L67*$D$4</f>
        <v>0</v>
      </c>
    </row>
    <row r="68" spans="1:13" ht="15.75">
      <c r="A68" s="162"/>
      <c r="B68" s="163"/>
      <c r="C68" s="109"/>
      <c r="D68" s="49"/>
      <c r="E68" s="49"/>
      <c r="F68" s="63">
        <f t="shared" si="13"/>
        <v>0</v>
      </c>
      <c r="G68" s="48"/>
      <c r="H68" s="48"/>
      <c r="I68" s="48"/>
      <c r="J68" s="64">
        <f t="shared" si="11"/>
        <v>0</v>
      </c>
      <c r="K68" s="64">
        <f t="shared" si="12"/>
        <v>0</v>
      </c>
      <c r="L68" s="64">
        <f t="shared" si="14"/>
        <v>0</v>
      </c>
      <c r="M68" s="65">
        <f t="shared" si="15"/>
        <v>0</v>
      </c>
    </row>
    <row r="69" spans="1:13" ht="15.75">
      <c r="A69" s="162"/>
      <c r="B69" s="163"/>
      <c r="C69" s="109"/>
      <c r="D69" s="49"/>
      <c r="E69" s="49"/>
      <c r="F69" s="63">
        <f t="shared" si="13"/>
        <v>0</v>
      </c>
      <c r="G69" s="51"/>
      <c r="H69" s="51"/>
      <c r="I69" s="48"/>
      <c r="J69" s="64">
        <f t="shared" si="11"/>
        <v>0</v>
      </c>
      <c r="K69" s="64">
        <f t="shared" si="12"/>
        <v>0</v>
      </c>
      <c r="L69" s="64">
        <f t="shared" si="14"/>
        <v>0</v>
      </c>
      <c r="M69" s="65">
        <f t="shared" si="15"/>
        <v>0</v>
      </c>
    </row>
    <row r="70" spans="1:13" ht="15.75">
      <c r="A70" s="162"/>
      <c r="B70" s="163"/>
      <c r="C70" s="109"/>
      <c r="D70" s="49"/>
      <c r="E70" s="49"/>
      <c r="F70" s="63">
        <f t="shared" si="13"/>
        <v>0</v>
      </c>
      <c r="G70" s="51"/>
      <c r="H70" s="51"/>
      <c r="I70" s="48"/>
      <c r="J70" s="64">
        <f t="shared" si="11"/>
        <v>0</v>
      </c>
      <c r="K70" s="64">
        <f t="shared" si="12"/>
        <v>0</v>
      </c>
      <c r="L70" s="64">
        <f t="shared" si="14"/>
        <v>0</v>
      </c>
      <c r="M70" s="65">
        <f t="shared" si="15"/>
        <v>0</v>
      </c>
    </row>
    <row r="71" spans="1:13" ht="15.75">
      <c r="A71" s="162"/>
      <c r="B71" s="163"/>
      <c r="C71" s="109"/>
      <c r="D71" s="49"/>
      <c r="E71" s="49"/>
      <c r="F71" s="63">
        <f t="shared" si="13"/>
        <v>0</v>
      </c>
      <c r="G71" s="51"/>
      <c r="H71" s="51"/>
      <c r="I71" s="48"/>
      <c r="J71" s="64">
        <f t="shared" si="11"/>
        <v>0</v>
      </c>
      <c r="K71" s="64">
        <f t="shared" si="12"/>
        <v>0</v>
      </c>
      <c r="L71" s="64">
        <f t="shared" si="14"/>
        <v>0</v>
      </c>
      <c r="M71" s="65">
        <f t="shared" si="15"/>
        <v>0</v>
      </c>
    </row>
    <row r="72" spans="1:13" ht="15.75">
      <c r="A72" s="162"/>
      <c r="B72" s="163"/>
      <c r="C72" s="109"/>
      <c r="D72" s="49"/>
      <c r="E72" s="49"/>
      <c r="F72" s="63">
        <f t="shared" si="13"/>
        <v>0</v>
      </c>
      <c r="G72" s="51"/>
      <c r="H72" s="51"/>
      <c r="I72" s="48"/>
      <c r="J72" s="64">
        <f t="shared" si="11"/>
        <v>0</v>
      </c>
      <c r="K72" s="64">
        <f t="shared" si="12"/>
        <v>0</v>
      </c>
      <c r="L72" s="64">
        <f t="shared" si="14"/>
        <v>0</v>
      </c>
      <c r="M72" s="65">
        <f t="shared" si="15"/>
        <v>0</v>
      </c>
    </row>
    <row r="73" spans="1:13" ht="15.75">
      <c r="A73" s="162"/>
      <c r="B73" s="163"/>
      <c r="C73" s="109"/>
      <c r="D73" s="49"/>
      <c r="E73" s="49"/>
      <c r="F73" s="63">
        <f t="shared" si="13"/>
        <v>0</v>
      </c>
      <c r="G73" s="51"/>
      <c r="H73" s="51"/>
      <c r="I73" s="48"/>
      <c r="J73" s="64">
        <f t="shared" si="11"/>
        <v>0</v>
      </c>
      <c r="K73" s="64">
        <f t="shared" si="12"/>
        <v>0</v>
      </c>
      <c r="L73" s="64">
        <f t="shared" si="14"/>
        <v>0</v>
      </c>
      <c r="M73" s="65">
        <f t="shared" si="15"/>
        <v>0</v>
      </c>
    </row>
    <row r="74" spans="1:13" ht="15.75">
      <c r="A74" s="162"/>
      <c r="B74" s="163"/>
      <c r="C74" s="109"/>
      <c r="D74" s="49"/>
      <c r="E74" s="49"/>
      <c r="F74" s="63">
        <f t="shared" si="13"/>
        <v>0</v>
      </c>
      <c r="G74" s="51"/>
      <c r="H74" s="51"/>
      <c r="I74" s="48"/>
      <c r="J74" s="64">
        <f t="shared" si="11"/>
        <v>0</v>
      </c>
      <c r="K74" s="64">
        <f t="shared" si="12"/>
        <v>0</v>
      </c>
      <c r="L74" s="64">
        <f t="shared" si="14"/>
        <v>0</v>
      </c>
      <c r="M74" s="65">
        <f t="shared" si="15"/>
        <v>0</v>
      </c>
    </row>
    <row r="75" spans="1:13" ht="15.75">
      <c r="A75" s="162"/>
      <c r="B75" s="163"/>
      <c r="C75" s="109"/>
      <c r="D75" s="49"/>
      <c r="E75" s="49"/>
      <c r="F75" s="63">
        <f t="shared" si="13"/>
        <v>0</v>
      </c>
      <c r="G75" s="51"/>
      <c r="H75" s="51"/>
      <c r="I75" s="48"/>
      <c r="J75" s="64">
        <f t="shared" si="11"/>
        <v>0</v>
      </c>
      <c r="K75" s="64">
        <f t="shared" si="12"/>
        <v>0</v>
      </c>
      <c r="L75" s="64">
        <f t="shared" si="14"/>
        <v>0</v>
      </c>
      <c r="M75" s="65">
        <f t="shared" si="15"/>
        <v>0</v>
      </c>
    </row>
    <row r="76" spans="1:13" ht="15.75">
      <c r="A76" s="162"/>
      <c r="B76" s="163"/>
      <c r="C76" s="109"/>
      <c r="D76" s="49"/>
      <c r="E76" s="49"/>
      <c r="F76" s="63">
        <f t="shared" si="13"/>
        <v>0</v>
      </c>
      <c r="G76" s="51"/>
      <c r="H76" s="51"/>
      <c r="I76" s="48"/>
      <c r="J76" s="64">
        <f t="shared" si="11"/>
        <v>0</v>
      </c>
      <c r="K76" s="64">
        <f t="shared" si="12"/>
        <v>0</v>
      </c>
      <c r="L76" s="64">
        <f t="shared" si="14"/>
        <v>0</v>
      </c>
      <c r="M76" s="65">
        <f t="shared" si="15"/>
        <v>0</v>
      </c>
    </row>
    <row r="77" spans="1:13" ht="15.75">
      <c r="A77" s="162"/>
      <c r="B77" s="163"/>
      <c r="C77" s="109"/>
      <c r="D77" s="49"/>
      <c r="E77" s="49"/>
      <c r="F77" s="63">
        <f t="shared" si="13"/>
        <v>0</v>
      </c>
      <c r="G77" s="51"/>
      <c r="H77" s="51"/>
      <c r="I77" s="48"/>
      <c r="J77" s="64">
        <f t="shared" si="11"/>
        <v>0</v>
      </c>
      <c r="K77" s="64">
        <f t="shared" si="12"/>
        <v>0</v>
      </c>
      <c r="L77" s="64">
        <f t="shared" si="14"/>
        <v>0</v>
      </c>
      <c r="M77" s="65">
        <f t="shared" si="15"/>
        <v>0</v>
      </c>
    </row>
    <row r="78" spans="1:13" ht="15.75">
      <c r="A78" s="162"/>
      <c r="B78" s="163"/>
      <c r="C78" s="109"/>
      <c r="D78" s="49"/>
      <c r="E78" s="49"/>
      <c r="F78" s="63">
        <f t="shared" si="13"/>
        <v>0</v>
      </c>
      <c r="G78" s="51"/>
      <c r="H78" s="51"/>
      <c r="I78" s="48"/>
      <c r="J78" s="64">
        <f t="shared" si="11"/>
        <v>0</v>
      </c>
      <c r="K78" s="64">
        <f t="shared" si="12"/>
        <v>0</v>
      </c>
      <c r="L78" s="64">
        <f t="shared" si="14"/>
        <v>0</v>
      </c>
      <c r="M78" s="65">
        <f t="shared" si="15"/>
        <v>0</v>
      </c>
    </row>
    <row r="79" spans="1:13" ht="15.75">
      <c r="A79" s="162"/>
      <c r="B79" s="163"/>
      <c r="C79" s="109"/>
      <c r="D79" s="49"/>
      <c r="E79" s="49"/>
      <c r="F79" s="63">
        <f t="shared" si="13"/>
        <v>0</v>
      </c>
      <c r="G79" s="51"/>
      <c r="H79" s="51"/>
      <c r="I79" s="48"/>
      <c r="J79" s="64">
        <f t="shared" si="11"/>
        <v>0</v>
      </c>
      <c r="K79" s="64">
        <f t="shared" si="12"/>
        <v>0</v>
      </c>
      <c r="L79" s="64">
        <f t="shared" si="14"/>
        <v>0</v>
      </c>
      <c r="M79" s="65">
        <f t="shared" si="15"/>
        <v>0</v>
      </c>
    </row>
    <row r="80" spans="1:13" ht="15.75">
      <c r="A80" s="162"/>
      <c r="B80" s="163"/>
      <c r="C80" s="109"/>
      <c r="D80" s="49"/>
      <c r="E80" s="49"/>
      <c r="F80" s="63">
        <f t="shared" si="13"/>
        <v>0</v>
      </c>
      <c r="G80" s="51"/>
      <c r="H80" s="51"/>
      <c r="I80" s="48"/>
      <c r="J80" s="64">
        <f t="shared" si="11"/>
        <v>0</v>
      </c>
      <c r="K80" s="64">
        <f t="shared" si="12"/>
        <v>0</v>
      </c>
      <c r="L80" s="64">
        <f t="shared" si="14"/>
        <v>0</v>
      </c>
      <c r="M80" s="65">
        <f t="shared" si="15"/>
        <v>0</v>
      </c>
    </row>
    <row r="81" spans="1:13" ht="15.75">
      <c r="A81" s="162"/>
      <c r="B81" s="163"/>
      <c r="C81" s="109"/>
      <c r="D81" s="49"/>
      <c r="E81" s="49"/>
      <c r="F81" s="63">
        <f t="shared" si="13"/>
        <v>0</v>
      </c>
      <c r="G81" s="51"/>
      <c r="H81" s="51"/>
      <c r="I81" s="48"/>
      <c r="J81" s="64">
        <f t="shared" si="11"/>
        <v>0</v>
      </c>
      <c r="K81" s="64">
        <f t="shared" si="12"/>
        <v>0</v>
      </c>
      <c r="L81" s="64">
        <f t="shared" si="14"/>
        <v>0</v>
      </c>
      <c r="M81" s="65">
        <f t="shared" si="15"/>
        <v>0</v>
      </c>
    </row>
    <row r="82" spans="1:13" ht="15.75">
      <c r="A82" s="162"/>
      <c r="B82" s="163"/>
      <c r="C82" s="109"/>
      <c r="D82" s="49"/>
      <c r="E82" s="49"/>
      <c r="F82" s="63">
        <f t="shared" si="13"/>
        <v>0</v>
      </c>
      <c r="G82" s="50"/>
      <c r="H82" s="50"/>
      <c r="I82" s="48"/>
      <c r="J82" s="64">
        <f t="shared" si="11"/>
        <v>0</v>
      </c>
      <c r="K82" s="64">
        <f t="shared" si="12"/>
        <v>0</v>
      </c>
      <c r="L82" s="64">
        <f t="shared" si="14"/>
        <v>0</v>
      </c>
      <c r="M82" s="65">
        <f t="shared" si="15"/>
        <v>0</v>
      </c>
    </row>
    <row r="83" spans="1:13" ht="15.75">
      <c r="A83" s="162"/>
      <c r="B83" s="163"/>
      <c r="C83" s="109"/>
      <c r="D83" s="49"/>
      <c r="E83" s="49"/>
      <c r="F83" s="63">
        <f t="shared" si="13"/>
        <v>0</v>
      </c>
      <c r="G83" s="50"/>
      <c r="H83" s="50"/>
      <c r="I83" s="48"/>
      <c r="J83" s="64">
        <f t="shared" si="11"/>
        <v>0</v>
      </c>
      <c r="K83" s="64">
        <f t="shared" si="12"/>
        <v>0</v>
      </c>
      <c r="L83" s="64">
        <f t="shared" si="14"/>
        <v>0</v>
      </c>
      <c r="M83" s="65">
        <f t="shared" si="15"/>
        <v>0</v>
      </c>
    </row>
    <row r="84" spans="1:13" ht="15.75">
      <c r="A84" s="162"/>
      <c r="B84" s="163"/>
      <c r="C84" s="109"/>
      <c r="D84" s="49"/>
      <c r="E84" s="49"/>
      <c r="F84" s="63">
        <f t="shared" si="13"/>
        <v>0</v>
      </c>
      <c r="G84" s="50"/>
      <c r="H84" s="50"/>
      <c r="I84" s="48"/>
      <c r="J84" s="64">
        <f t="shared" si="11"/>
        <v>0</v>
      </c>
      <c r="K84" s="64">
        <f t="shared" si="12"/>
        <v>0</v>
      </c>
      <c r="L84" s="64">
        <f t="shared" si="14"/>
        <v>0</v>
      </c>
      <c r="M84" s="65">
        <f t="shared" si="15"/>
        <v>0</v>
      </c>
    </row>
    <row r="85" spans="1:13" ht="15.75">
      <c r="A85" s="162"/>
      <c r="B85" s="163"/>
      <c r="C85" s="109"/>
      <c r="D85" s="49"/>
      <c r="E85" s="49"/>
      <c r="F85" s="63">
        <f t="shared" si="13"/>
        <v>0</v>
      </c>
      <c r="G85" s="50"/>
      <c r="H85" s="50"/>
      <c r="I85" s="48"/>
      <c r="J85" s="64">
        <f t="shared" si="11"/>
        <v>0</v>
      </c>
      <c r="K85" s="64">
        <f t="shared" si="12"/>
        <v>0</v>
      </c>
      <c r="L85" s="64">
        <f t="shared" si="14"/>
        <v>0</v>
      </c>
      <c r="M85" s="65">
        <f t="shared" si="15"/>
        <v>0</v>
      </c>
    </row>
    <row r="86" spans="1:13" ht="15.75">
      <c r="A86" s="162"/>
      <c r="B86" s="163"/>
      <c r="C86" s="109"/>
      <c r="D86" s="49"/>
      <c r="E86" s="49"/>
      <c r="F86" s="63">
        <f t="shared" si="13"/>
        <v>0</v>
      </c>
      <c r="G86" s="50"/>
      <c r="H86" s="50"/>
      <c r="I86" s="48"/>
      <c r="J86" s="64">
        <f t="shared" si="11"/>
        <v>0</v>
      </c>
      <c r="K86" s="64">
        <f t="shared" si="12"/>
        <v>0</v>
      </c>
      <c r="L86" s="64">
        <f t="shared" si="14"/>
        <v>0</v>
      </c>
      <c r="M86" s="65">
        <f t="shared" si="15"/>
        <v>0</v>
      </c>
    </row>
    <row r="87" spans="1:13" ht="15.75">
      <c r="A87" s="162"/>
      <c r="B87" s="163"/>
      <c r="C87" s="109"/>
      <c r="D87" s="49"/>
      <c r="E87" s="49"/>
      <c r="F87" s="63">
        <f t="shared" si="13"/>
        <v>0</v>
      </c>
      <c r="G87" s="50"/>
      <c r="H87" s="50"/>
      <c r="I87" s="48"/>
      <c r="J87" s="64">
        <f t="shared" si="11"/>
        <v>0</v>
      </c>
      <c r="K87" s="64">
        <f t="shared" si="12"/>
        <v>0</v>
      </c>
      <c r="L87" s="64">
        <f t="shared" si="14"/>
        <v>0</v>
      </c>
      <c r="M87" s="65">
        <f t="shared" si="15"/>
        <v>0</v>
      </c>
    </row>
    <row r="88" spans="1:13" ht="15.75">
      <c r="A88" s="162"/>
      <c r="B88" s="163"/>
      <c r="C88" s="109"/>
      <c r="D88" s="49"/>
      <c r="E88" s="49"/>
      <c r="F88" s="63">
        <f t="shared" si="13"/>
        <v>0</v>
      </c>
      <c r="G88" s="50"/>
      <c r="H88" s="50"/>
      <c r="I88" s="48"/>
      <c r="J88" s="64">
        <f t="shared" si="11"/>
        <v>0</v>
      </c>
      <c r="K88" s="64">
        <f t="shared" si="12"/>
        <v>0</v>
      </c>
      <c r="L88" s="64">
        <f t="shared" si="14"/>
        <v>0</v>
      </c>
      <c r="M88" s="65">
        <f t="shared" si="15"/>
        <v>0</v>
      </c>
    </row>
    <row r="89" spans="1:13" ht="9" customHeight="1">
      <c r="A89" s="66"/>
      <c r="B89" s="67"/>
      <c r="C89" s="67"/>
      <c r="D89" s="68"/>
      <c r="E89" s="68"/>
      <c r="F89" s="67"/>
      <c r="G89" s="69"/>
      <c r="H89" s="69"/>
      <c r="I89" s="70"/>
      <c r="J89" s="71"/>
      <c r="K89" s="71"/>
      <c r="L89" s="72"/>
      <c r="M89" s="73"/>
    </row>
    <row r="90" spans="1:13" ht="22.5" customHeight="1">
      <c r="A90" s="166" t="s">
        <v>52</v>
      </c>
      <c r="B90" s="167"/>
      <c r="C90" s="74"/>
      <c r="D90" s="75"/>
      <c r="E90" s="75"/>
      <c r="F90" s="76">
        <f>SUM(F91:F115)</f>
        <v>0</v>
      </c>
      <c r="G90" s="76">
        <f>SUM(G91:G115)</f>
        <v>0</v>
      </c>
      <c r="H90" s="76">
        <f>SUM(H91:H115)</f>
        <v>0</v>
      </c>
      <c r="I90" s="77"/>
      <c r="J90" s="76">
        <f>SUM(J91:J115)</f>
        <v>0</v>
      </c>
      <c r="K90" s="76">
        <f>SUM(K91:K115)</f>
        <v>0</v>
      </c>
      <c r="L90" s="76">
        <f>SUM(L91:L115)</f>
        <v>0</v>
      </c>
      <c r="M90" s="79">
        <f>SUM(M91:M115)</f>
        <v>0</v>
      </c>
    </row>
    <row r="91" spans="1:13" ht="18.75" customHeight="1">
      <c r="A91" s="162"/>
      <c r="B91" s="163"/>
      <c r="C91" s="109"/>
      <c r="D91" s="49"/>
      <c r="E91" s="49"/>
      <c r="F91" s="63">
        <f>DATEDIF(D91,E91,"D")</f>
        <v>0</v>
      </c>
      <c r="G91" s="50"/>
      <c r="H91" s="50"/>
      <c r="I91" s="48"/>
      <c r="J91" s="64">
        <f aca="true" t="shared" si="16" ref="J91:J113">F91*G91</f>
        <v>0</v>
      </c>
      <c r="K91" s="64">
        <f aca="true" t="shared" si="17" ref="K91:K113">F91*H91</f>
        <v>0</v>
      </c>
      <c r="L91" s="64">
        <f>J91-K91</f>
        <v>0</v>
      </c>
      <c r="M91" s="65">
        <f aca="true" t="shared" si="18" ref="M91:M113">L91*$D$4</f>
        <v>0</v>
      </c>
    </row>
    <row r="92" spans="1:13" ht="15.75" customHeight="1">
      <c r="A92" s="162"/>
      <c r="B92" s="163"/>
      <c r="C92" s="109"/>
      <c r="D92" s="49"/>
      <c r="E92" s="49"/>
      <c r="F92" s="63">
        <f aca="true" t="shared" si="19" ref="F92:F113">DATEDIF(D92,E92,"D")</f>
        <v>0</v>
      </c>
      <c r="G92" s="50"/>
      <c r="H92" s="50"/>
      <c r="I92" s="48"/>
      <c r="J92" s="64">
        <f t="shared" si="16"/>
        <v>0</v>
      </c>
      <c r="K92" s="64">
        <f t="shared" si="17"/>
        <v>0</v>
      </c>
      <c r="L92" s="64">
        <f aca="true" t="shared" si="20" ref="L92:L113">J92-K92</f>
        <v>0</v>
      </c>
      <c r="M92" s="65">
        <f t="shared" si="18"/>
        <v>0</v>
      </c>
    </row>
    <row r="93" spans="1:13" ht="15.75">
      <c r="A93" s="162"/>
      <c r="B93" s="163"/>
      <c r="C93" s="109"/>
      <c r="D93" s="49"/>
      <c r="E93" s="49"/>
      <c r="F93" s="63">
        <f t="shared" si="19"/>
        <v>0</v>
      </c>
      <c r="G93" s="48"/>
      <c r="H93" s="48"/>
      <c r="I93" s="48"/>
      <c r="J93" s="64">
        <f t="shared" si="16"/>
        <v>0</v>
      </c>
      <c r="K93" s="64">
        <f t="shared" si="17"/>
        <v>0</v>
      </c>
      <c r="L93" s="64">
        <f t="shared" si="20"/>
        <v>0</v>
      </c>
      <c r="M93" s="65">
        <f t="shared" si="18"/>
        <v>0</v>
      </c>
    </row>
    <row r="94" spans="1:13" ht="15.75">
      <c r="A94" s="162"/>
      <c r="B94" s="163"/>
      <c r="C94" s="109"/>
      <c r="D94" s="49"/>
      <c r="E94" s="49"/>
      <c r="F94" s="63">
        <f t="shared" si="19"/>
        <v>0</v>
      </c>
      <c r="G94" s="51"/>
      <c r="H94" s="51"/>
      <c r="I94" s="48"/>
      <c r="J94" s="64">
        <f t="shared" si="16"/>
        <v>0</v>
      </c>
      <c r="K94" s="64">
        <f t="shared" si="17"/>
        <v>0</v>
      </c>
      <c r="L94" s="64">
        <f t="shared" si="20"/>
        <v>0</v>
      </c>
      <c r="M94" s="65">
        <f t="shared" si="18"/>
        <v>0</v>
      </c>
    </row>
    <row r="95" spans="1:13" ht="15.75">
      <c r="A95" s="162"/>
      <c r="B95" s="163"/>
      <c r="C95" s="109"/>
      <c r="D95" s="49"/>
      <c r="E95" s="49"/>
      <c r="F95" s="63">
        <f t="shared" si="19"/>
        <v>0</v>
      </c>
      <c r="G95" s="51"/>
      <c r="H95" s="51"/>
      <c r="I95" s="48"/>
      <c r="J95" s="64">
        <f t="shared" si="16"/>
        <v>0</v>
      </c>
      <c r="K95" s="64">
        <f t="shared" si="17"/>
        <v>0</v>
      </c>
      <c r="L95" s="64">
        <f t="shared" si="20"/>
        <v>0</v>
      </c>
      <c r="M95" s="65">
        <f t="shared" si="18"/>
        <v>0</v>
      </c>
    </row>
    <row r="96" spans="1:13" ht="15.75">
      <c r="A96" s="162"/>
      <c r="B96" s="163"/>
      <c r="C96" s="109"/>
      <c r="D96" s="49"/>
      <c r="E96" s="49"/>
      <c r="F96" s="63">
        <f t="shared" si="19"/>
        <v>0</v>
      </c>
      <c r="G96" s="51"/>
      <c r="H96" s="51"/>
      <c r="I96" s="48"/>
      <c r="J96" s="64">
        <f t="shared" si="16"/>
        <v>0</v>
      </c>
      <c r="K96" s="64">
        <f t="shared" si="17"/>
        <v>0</v>
      </c>
      <c r="L96" s="64">
        <f t="shared" si="20"/>
        <v>0</v>
      </c>
      <c r="M96" s="65">
        <f t="shared" si="18"/>
        <v>0</v>
      </c>
    </row>
    <row r="97" spans="1:13" ht="15.75">
      <c r="A97" s="162"/>
      <c r="B97" s="163"/>
      <c r="C97" s="109"/>
      <c r="D97" s="49"/>
      <c r="E97" s="49"/>
      <c r="F97" s="63">
        <f t="shared" si="19"/>
        <v>0</v>
      </c>
      <c r="G97" s="51"/>
      <c r="H97" s="51"/>
      <c r="I97" s="48"/>
      <c r="J97" s="64">
        <f t="shared" si="16"/>
        <v>0</v>
      </c>
      <c r="K97" s="64">
        <f t="shared" si="17"/>
        <v>0</v>
      </c>
      <c r="L97" s="64">
        <f t="shared" si="20"/>
        <v>0</v>
      </c>
      <c r="M97" s="65">
        <f t="shared" si="18"/>
        <v>0</v>
      </c>
    </row>
    <row r="98" spans="1:13" ht="15.75">
      <c r="A98" s="162"/>
      <c r="B98" s="163"/>
      <c r="C98" s="109"/>
      <c r="D98" s="49"/>
      <c r="E98" s="49"/>
      <c r="F98" s="63">
        <f t="shared" si="19"/>
        <v>0</v>
      </c>
      <c r="G98" s="51"/>
      <c r="H98" s="51"/>
      <c r="I98" s="48"/>
      <c r="J98" s="64">
        <f t="shared" si="16"/>
        <v>0</v>
      </c>
      <c r="K98" s="64">
        <f t="shared" si="17"/>
        <v>0</v>
      </c>
      <c r="L98" s="64">
        <f t="shared" si="20"/>
        <v>0</v>
      </c>
      <c r="M98" s="65">
        <f t="shared" si="18"/>
        <v>0</v>
      </c>
    </row>
    <row r="99" spans="1:13" ht="15.75">
      <c r="A99" s="162"/>
      <c r="B99" s="163"/>
      <c r="C99" s="109"/>
      <c r="D99" s="49"/>
      <c r="E99" s="49"/>
      <c r="F99" s="63">
        <f t="shared" si="19"/>
        <v>0</v>
      </c>
      <c r="G99" s="51"/>
      <c r="H99" s="51"/>
      <c r="I99" s="48"/>
      <c r="J99" s="64">
        <f t="shared" si="16"/>
        <v>0</v>
      </c>
      <c r="K99" s="64">
        <f t="shared" si="17"/>
        <v>0</v>
      </c>
      <c r="L99" s="64">
        <f t="shared" si="20"/>
        <v>0</v>
      </c>
      <c r="M99" s="65">
        <f t="shared" si="18"/>
        <v>0</v>
      </c>
    </row>
    <row r="100" spans="1:13" ht="15.75">
      <c r="A100" s="162"/>
      <c r="B100" s="163"/>
      <c r="C100" s="109"/>
      <c r="D100" s="49"/>
      <c r="E100" s="49"/>
      <c r="F100" s="63">
        <f t="shared" si="19"/>
        <v>0</v>
      </c>
      <c r="G100" s="51"/>
      <c r="H100" s="51"/>
      <c r="I100" s="48"/>
      <c r="J100" s="64">
        <f t="shared" si="16"/>
        <v>0</v>
      </c>
      <c r="K100" s="64">
        <f t="shared" si="17"/>
        <v>0</v>
      </c>
      <c r="L100" s="64">
        <f t="shared" si="20"/>
        <v>0</v>
      </c>
      <c r="M100" s="65">
        <f t="shared" si="18"/>
        <v>0</v>
      </c>
    </row>
    <row r="101" spans="1:13" ht="15.75">
      <c r="A101" s="162"/>
      <c r="B101" s="163"/>
      <c r="C101" s="109"/>
      <c r="D101" s="49"/>
      <c r="E101" s="49"/>
      <c r="F101" s="63">
        <f t="shared" si="19"/>
        <v>0</v>
      </c>
      <c r="G101" s="51"/>
      <c r="H101" s="51"/>
      <c r="I101" s="48"/>
      <c r="J101" s="64">
        <f t="shared" si="16"/>
        <v>0</v>
      </c>
      <c r="K101" s="64">
        <f t="shared" si="17"/>
        <v>0</v>
      </c>
      <c r="L101" s="64">
        <f t="shared" si="20"/>
        <v>0</v>
      </c>
      <c r="M101" s="65">
        <f t="shared" si="18"/>
        <v>0</v>
      </c>
    </row>
    <row r="102" spans="1:13" ht="15.75">
      <c r="A102" s="162"/>
      <c r="B102" s="163"/>
      <c r="C102" s="109"/>
      <c r="D102" s="49"/>
      <c r="E102" s="49"/>
      <c r="F102" s="63">
        <f t="shared" si="19"/>
        <v>0</v>
      </c>
      <c r="G102" s="51"/>
      <c r="H102" s="51"/>
      <c r="I102" s="48"/>
      <c r="J102" s="64">
        <f t="shared" si="16"/>
        <v>0</v>
      </c>
      <c r="K102" s="64">
        <f t="shared" si="17"/>
        <v>0</v>
      </c>
      <c r="L102" s="64">
        <f t="shared" si="20"/>
        <v>0</v>
      </c>
      <c r="M102" s="65">
        <f t="shared" si="18"/>
        <v>0</v>
      </c>
    </row>
    <row r="103" spans="1:13" ht="15.75">
      <c r="A103" s="162"/>
      <c r="B103" s="163"/>
      <c r="C103" s="109"/>
      <c r="D103" s="49"/>
      <c r="E103" s="49"/>
      <c r="F103" s="63">
        <f t="shared" si="19"/>
        <v>0</v>
      </c>
      <c r="G103" s="51"/>
      <c r="H103" s="51"/>
      <c r="I103" s="48"/>
      <c r="J103" s="64">
        <f t="shared" si="16"/>
        <v>0</v>
      </c>
      <c r="K103" s="64">
        <f t="shared" si="17"/>
        <v>0</v>
      </c>
      <c r="L103" s="64">
        <f t="shared" si="20"/>
        <v>0</v>
      </c>
      <c r="M103" s="65">
        <f t="shared" si="18"/>
        <v>0</v>
      </c>
    </row>
    <row r="104" spans="1:13" ht="15.75">
      <c r="A104" s="162"/>
      <c r="B104" s="163"/>
      <c r="C104" s="109"/>
      <c r="D104" s="49"/>
      <c r="E104" s="49"/>
      <c r="F104" s="63">
        <f t="shared" si="19"/>
        <v>0</v>
      </c>
      <c r="G104" s="51"/>
      <c r="H104" s="51"/>
      <c r="I104" s="48"/>
      <c r="J104" s="64">
        <f t="shared" si="16"/>
        <v>0</v>
      </c>
      <c r="K104" s="64">
        <f t="shared" si="17"/>
        <v>0</v>
      </c>
      <c r="L104" s="64">
        <f t="shared" si="20"/>
        <v>0</v>
      </c>
      <c r="M104" s="65">
        <f t="shared" si="18"/>
        <v>0</v>
      </c>
    </row>
    <row r="105" spans="1:13" ht="15.75">
      <c r="A105" s="162"/>
      <c r="B105" s="163"/>
      <c r="C105" s="109"/>
      <c r="D105" s="49"/>
      <c r="E105" s="49"/>
      <c r="F105" s="63">
        <f t="shared" si="19"/>
        <v>0</v>
      </c>
      <c r="G105" s="51"/>
      <c r="H105" s="51"/>
      <c r="I105" s="48"/>
      <c r="J105" s="64">
        <f t="shared" si="16"/>
        <v>0</v>
      </c>
      <c r="K105" s="64">
        <f t="shared" si="17"/>
        <v>0</v>
      </c>
      <c r="L105" s="64">
        <f t="shared" si="20"/>
        <v>0</v>
      </c>
      <c r="M105" s="65">
        <f t="shared" si="18"/>
        <v>0</v>
      </c>
    </row>
    <row r="106" spans="1:13" ht="15.75">
      <c r="A106" s="162"/>
      <c r="B106" s="163"/>
      <c r="C106" s="109"/>
      <c r="D106" s="49"/>
      <c r="E106" s="49"/>
      <c r="F106" s="63">
        <f t="shared" si="19"/>
        <v>0</v>
      </c>
      <c r="G106" s="51"/>
      <c r="H106" s="51"/>
      <c r="I106" s="48"/>
      <c r="J106" s="64">
        <f t="shared" si="16"/>
        <v>0</v>
      </c>
      <c r="K106" s="64">
        <f t="shared" si="17"/>
        <v>0</v>
      </c>
      <c r="L106" s="64">
        <f t="shared" si="20"/>
        <v>0</v>
      </c>
      <c r="M106" s="65">
        <f t="shared" si="18"/>
        <v>0</v>
      </c>
    </row>
    <row r="107" spans="1:13" ht="15.75">
      <c r="A107" s="162"/>
      <c r="B107" s="163"/>
      <c r="C107" s="109"/>
      <c r="D107" s="49"/>
      <c r="E107" s="49"/>
      <c r="F107" s="63">
        <f t="shared" si="19"/>
        <v>0</v>
      </c>
      <c r="G107" s="50"/>
      <c r="H107" s="50"/>
      <c r="I107" s="48"/>
      <c r="J107" s="64">
        <f t="shared" si="16"/>
        <v>0</v>
      </c>
      <c r="K107" s="64">
        <f t="shared" si="17"/>
        <v>0</v>
      </c>
      <c r="L107" s="64">
        <f t="shared" si="20"/>
        <v>0</v>
      </c>
      <c r="M107" s="65">
        <f t="shared" si="18"/>
        <v>0</v>
      </c>
    </row>
    <row r="108" spans="1:13" ht="15.75">
      <c r="A108" s="162"/>
      <c r="B108" s="163"/>
      <c r="C108" s="109"/>
      <c r="D108" s="49"/>
      <c r="E108" s="49"/>
      <c r="F108" s="63">
        <f t="shared" si="19"/>
        <v>0</v>
      </c>
      <c r="G108" s="50"/>
      <c r="H108" s="50"/>
      <c r="I108" s="48"/>
      <c r="J108" s="64">
        <f t="shared" si="16"/>
        <v>0</v>
      </c>
      <c r="K108" s="64">
        <f t="shared" si="17"/>
        <v>0</v>
      </c>
      <c r="L108" s="64">
        <f t="shared" si="20"/>
        <v>0</v>
      </c>
      <c r="M108" s="65">
        <f t="shared" si="18"/>
        <v>0</v>
      </c>
    </row>
    <row r="109" spans="1:13" ht="15.75">
      <c r="A109" s="162"/>
      <c r="B109" s="163"/>
      <c r="C109" s="109"/>
      <c r="D109" s="49"/>
      <c r="E109" s="49"/>
      <c r="F109" s="63">
        <f t="shared" si="19"/>
        <v>0</v>
      </c>
      <c r="G109" s="50"/>
      <c r="H109" s="50"/>
      <c r="I109" s="48"/>
      <c r="J109" s="64">
        <f t="shared" si="16"/>
        <v>0</v>
      </c>
      <c r="K109" s="64">
        <f t="shared" si="17"/>
        <v>0</v>
      </c>
      <c r="L109" s="64">
        <f t="shared" si="20"/>
        <v>0</v>
      </c>
      <c r="M109" s="65">
        <f t="shared" si="18"/>
        <v>0</v>
      </c>
    </row>
    <row r="110" spans="1:13" ht="15.75">
      <c r="A110" s="162"/>
      <c r="B110" s="163"/>
      <c r="C110" s="109"/>
      <c r="D110" s="49"/>
      <c r="E110" s="49"/>
      <c r="F110" s="63">
        <f t="shared" si="19"/>
        <v>0</v>
      </c>
      <c r="G110" s="50"/>
      <c r="H110" s="50"/>
      <c r="I110" s="48"/>
      <c r="J110" s="64">
        <f t="shared" si="16"/>
        <v>0</v>
      </c>
      <c r="K110" s="64">
        <f t="shared" si="17"/>
        <v>0</v>
      </c>
      <c r="L110" s="64">
        <f t="shared" si="20"/>
        <v>0</v>
      </c>
      <c r="M110" s="65">
        <f t="shared" si="18"/>
        <v>0</v>
      </c>
    </row>
    <row r="111" spans="1:13" ht="15.75">
      <c r="A111" s="162"/>
      <c r="B111" s="163"/>
      <c r="C111" s="109"/>
      <c r="D111" s="49"/>
      <c r="E111" s="49"/>
      <c r="F111" s="63">
        <f t="shared" si="19"/>
        <v>0</v>
      </c>
      <c r="G111" s="50"/>
      <c r="H111" s="50"/>
      <c r="I111" s="48"/>
      <c r="J111" s="64">
        <f t="shared" si="16"/>
        <v>0</v>
      </c>
      <c r="K111" s="64">
        <f t="shared" si="17"/>
        <v>0</v>
      </c>
      <c r="L111" s="64">
        <f t="shared" si="20"/>
        <v>0</v>
      </c>
      <c r="M111" s="65">
        <f t="shared" si="18"/>
        <v>0</v>
      </c>
    </row>
    <row r="112" spans="1:13" ht="15.75">
      <c r="A112" s="162"/>
      <c r="B112" s="163"/>
      <c r="C112" s="109"/>
      <c r="D112" s="49"/>
      <c r="E112" s="49"/>
      <c r="F112" s="63">
        <f t="shared" si="19"/>
        <v>0</v>
      </c>
      <c r="G112" s="50"/>
      <c r="H112" s="50"/>
      <c r="I112" s="48"/>
      <c r="J112" s="64">
        <f t="shared" si="16"/>
        <v>0</v>
      </c>
      <c r="K112" s="64">
        <f t="shared" si="17"/>
        <v>0</v>
      </c>
      <c r="L112" s="64">
        <f t="shared" si="20"/>
        <v>0</v>
      </c>
      <c r="M112" s="65">
        <f t="shared" si="18"/>
        <v>0</v>
      </c>
    </row>
    <row r="113" spans="1:13" ht="15.75">
      <c r="A113" s="162"/>
      <c r="B113" s="163"/>
      <c r="C113" s="109"/>
      <c r="D113" s="49"/>
      <c r="E113" s="49"/>
      <c r="F113" s="63">
        <f t="shared" si="19"/>
        <v>0</v>
      </c>
      <c r="G113" s="50"/>
      <c r="H113" s="50"/>
      <c r="I113" s="48"/>
      <c r="J113" s="64">
        <f t="shared" si="16"/>
        <v>0</v>
      </c>
      <c r="K113" s="64">
        <f t="shared" si="17"/>
        <v>0</v>
      </c>
      <c r="L113" s="64">
        <f t="shared" si="20"/>
        <v>0</v>
      </c>
      <c r="M113" s="65">
        <f t="shared" si="18"/>
        <v>0</v>
      </c>
    </row>
    <row r="114" spans="1:13" ht="15.75">
      <c r="A114" s="162"/>
      <c r="B114" s="163"/>
      <c r="C114" s="109"/>
      <c r="D114" s="49"/>
      <c r="E114" s="49"/>
      <c r="F114" s="63">
        <f>DATEDIF(D114,E114,"D")</f>
        <v>0</v>
      </c>
      <c r="G114" s="50"/>
      <c r="H114" s="50"/>
      <c r="I114" s="48"/>
      <c r="J114" s="64">
        <f>F114*G114</f>
        <v>0</v>
      </c>
      <c r="K114" s="64">
        <f>F114*H114</f>
        <v>0</v>
      </c>
      <c r="L114" s="64">
        <f>J114-K114</f>
        <v>0</v>
      </c>
      <c r="M114" s="65">
        <f>L114*$D$4</f>
        <v>0</v>
      </c>
    </row>
    <row r="115" spans="1:13" ht="15.75">
      <c r="A115" s="162"/>
      <c r="B115" s="163"/>
      <c r="C115" s="109"/>
      <c r="D115" s="49"/>
      <c r="E115" s="49"/>
      <c r="F115" s="63">
        <f>DATEDIF(D115,E115,"D")</f>
        <v>0</v>
      </c>
      <c r="G115" s="50"/>
      <c r="H115" s="50"/>
      <c r="I115" s="48"/>
      <c r="J115" s="64">
        <f>F115*G115</f>
        <v>0</v>
      </c>
      <c r="K115" s="64">
        <f>F115*H115</f>
        <v>0</v>
      </c>
      <c r="L115" s="64">
        <f>J115-K115</f>
        <v>0</v>
      </c>
      <c r="M115" s="65">
        <f>L115*$D$4</f>
        <v>0</v>
      </c>
    </row>
    <row r="116" spans="1:13" ht="9" customHeight="1">
      <c r="A116" s="66"/>
      <c r="B116" s="67"/>
      <c r="C116" s="67"/>
      <c r="D116" s="68"/>
      <c r="E116" s="68"/>
      <c r="F116" s="67"/>
      <c r="G116" s="69"/>
      <c r="H116" s="69"/>
      <c r="I116" s="70"/>
      <c r="J116" s="71"/>
      <c r="K116" s="71"/>
      <c r="L116" s="72"/>
      <c r="M116" s="73"/>
    </row>
  </sheetData>
  <sheetProtection password="CC11" sheet="1"/>
  <protectedRanges>
    <protectedRange sqref="A8 C8:M8" name="Plage1"/>
  </protectedRanges>
  <mergeCells count="109">
    <mergeCell ref="A114:B114"/>
    <mergeCell ref="A115:B115"/>
    <mergeCell ref="A108:B108"/>
    <mergeCell ref="A109:B109"/>
    <mergeCell ref="A110:B110"/>
    <mergeCell ref="A111:B111"/>
    <mergeCell ref="A112:B112"/>
    <mergeCell ref="A113:B113"/>
    <mergeCell ref="A102:B102"/>
    <mergeCell ref="A103:B103"/>
    <mergeCell ref="A104:B104"/>
    <mergeCell ref="A105:B105"/>
    <mergeCell ref="A106:B106"/>
    <mergeCell ref="A107:B107"/>
    <mergeCell ref="A96:B96"/>
    <mergeCell ref="A97:B97"/>
    <mergeCell ref="A98:B98"/>
    <mergeCell ref="A99:B99"/>
    <mergeCell ref="A100:B100"/>
    <mergeCell ref="A101:B101"/>
    <mergeCell ref="A88:B88"/>
    <mergeCell ref="A91:B91"/>
    <mergeCell ref="A92:B92"/>
    <mergeCell ref="A93:B93"/>
    <mergeCell ref="A94:B94"/>
    <mergeCell ref="A95:B95"/>
    <mergeCell ref="A90:B90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62:B62"/>
    <mergeCell ref="A63:B63"/>
    <mergeCell ref="A66:B66"/>
    <mergeCell ref="A67:B67"/>
    <mergeCell ref="A68:B68"/>
    <mergeCell ref="A69:B69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6:B36"/>
    <mergeCell ref="A39:B39"/>
    <mergeCell ref="A40:B40"/>
    <mergeCell ref="A41:B41"/>
    <mergeCell ref="A42:B42"/>
    <mergeCell ref="A43:B43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D4:E4"/>
    <mergeCell ref="A2:M2"/>
    <mergeCell ref="A9:B9"/>
    <mergeCell ref="A11:B11"/>
    <mergeCell ref="A4:B4"/>
    <mergeCell ref="A8:B8"/>
    <mergeCell ref="A12:B12"/>
    <mergeCell ref="A13:B13"/>
    <mergeCell ref="A6:B6"/>
    <mergeCell ref="A38:B38"/>
    <mergeCell ref="B1:M1"/>
    <mergeCell ref="A65:B65"/>
    <mergeCell ref="A14:B14"/>
    <mergeCell ref="A15:B15"/>
    <mergeCell ref="A16:B16"/>
    <mergeCell ref="A17:B17"/>
  </mergeCells>
  <dataValidations count="8">
    <dataValidation type="list" allowBlank="1" showInputMessage="1" showErrorMessage="1" sqref="C91:C115 C8 C66:C88 C12:C36 C39:C63">
      <formula1>Résidence</formula1>
    </dataValidation>
    <dataValidation type="date" allowBlank="1" showInputMessage="1" showErrorMessage="1" error="Vérifier la date selon le mois de saisie du registre&#10;" sqref="D37">
      <formula1>42370</formula1>
      <formula2>42400</formula2>
    </dataValidation>
    <dataValidation type="date" allowBlank="1" showInputMessage="1" showErrorMessage="1" sqref="D64">
      <formula1>42401</formula1>
      <formula2>42429</formula2>
    </dataValidation>
    <dataValidation type="list" allowBlank="1" showInputMessage="1" showErrorMessage="1" sqref="I8:I64 I66:I116">
      <formula1>EXO</formula1>
    </dataValidation>
    <dataValidation type="date" allowBlank="1" showInputMessage="1" showErrorMessage="1" error="La date saisie est -elle : sous le format ex : 01/01/2016 et correspond-elle à la bonne période sur le registre ?" sqref="D12:D36">
      <formula1>45292</formula1>
      <formula2>45322</formula2>
    </dataValidation>
    <dataValidation type="date" allowBlank="1" showInputMessage="1" showErrorMessage="1" error="La date saisie est -elle : sous le format ex : 01/01/2016 et correspond-elle à la bonne période sur le registre ?" sqref="D39:D63">
      <formula1>45323</formula1>
      <formula2>45351</formula2>
    </dataValidation>
    <dataValidation type="date" allowBlank="1" showInputMessage="1" showErrorMessage="1" error="La date saisie est -elle : sous le format ex : 01/01/2016 et correspond-elle à la bonne période sur le registre ?" sqref="D66:D88">
      <formula1>45352</formula1>
      <formula2>45382</formula2>
    </dataValidation>
    <dataValidation type="date" allowBlank="1" showInputMessage="1" showErrorMessage="1" error="La date saisie est -elle : sous le format ex : 01/01/2016 et correspond-elle à la bonne période sur le registre ?" sqref="D107 D108:D115 D91:D94 D96:D106 D95">
      <formula1>45383</formula1>
      <formula2>45412</formula2>
    </dataValidation>
  </dataValidations>
  <printOptions/>
  <pageMargins left="0.11811023622047245" right="0.11811023622047245" top="0.15748031496062992" bottom="0.35433070866141736" header="0.1968503937007874" footer="0.11811023622047245"/>
  <pageSetup fitToHeight="0" fitToWidth="1" horizontalDpi="600" verticalDpi="600" orientation="landscape" paperSize="9" scale="79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K68"/>
  <sheetViews>
    <sheetView zoomScalePageLayoutView="0" workbookViewId="0" topLeftCell="A43">
      <selection activeCell="E31" sqref="E31"/>
    </sheetView>
  </sheetViews>
  <sheetFormatPr defaultColWidth="11.421875" defaultRowHeight="15"/>
  <cols>
    <col min="1" max="1" width="18.28125" style="1" customWidth="1"/>
    <col min="2" max="2" width="40.00390625" style="4" customWidth="1"/>
    <col min="4" max="4" width="21.140625" style="0" customWidth="1"/>
    <col min="10" max="10" width="13.57421875" style="0" customWidth="1"/>
    <col min="11" max="11" width="69.00390625" style="0" customWidth="1"/>
  </cols>
  <sheetData>
    <row r="4" spans="1:11" ht="30.75" customHeight="1">
      <c r="A4" s="179" t="s">
        <v>16</v>
      </c>
      <c r="B4" s="179"/>
      <c r="J4" s="179" t="s">
        <v>17</v>
      </c>
      <c r="K4" s="179"/>
    </row>
    <row r="5" ht="22.5" customHeight="1">
      <c r="J5" t="s">
        <v>46</v>
      </c>
    </row>
    <row r="6" spans="1:11" ht="51.75" customHeight="1">
      <c r="A6" s="8" t="s">
        <v>5</v>
      </c>
      <c r="B6" s="2" t="s">
        <v>4</v>
      </c>
      <c r="J6" s="6">
        <v>4.3</v>
      </c>
      <c r="K6" s="5" t="s">
        <v>18</v>
      </c>
    </row>
    <row r="7" spans="1:11" ht="63" customHeight="1">
      <c r="A7" s="9" t="s">
        <v>110</v>
      </c>
      <c r="B7" s="3" t="s">
        <v>71</v>
      </c>
      <c r="J7" s="6">
        <v>2.1</v>
      </c>
      <c r="K7" s="5" t="s">
        <v>19</v>
      </c>
    </row>
    <row r="8" spans="1:11" ht="63" customHeight="1">
      <c r="A8" s="9" t="s">
        <v>13</v>
      </c>
      <c r="B8" s="3" t="s">
        <v>7</v>
      </c>
      <c r="J8" s="6">
        <v>1.6</v>
      </c>
      <c r="K8" s="5" t="s">
        <v>20</v>
      </c>
    </row>
    <row r="9" spans="1:11" ht="63" customHeight="1">
      <c r="A9" s="8" t="s">
        <v>6</v>
      </c>
      <c r="B9" s="3" t="s">
        <v>8</v>
      </c>
      <c r="J9" s="6">
        <v>1.2</v>
      </c>
      <c r="K9" s="5" t="s">
        <v>21</v>
      </c>
    </row>
    <row r="10" spans="1:11" ht="63" customHeight="1">
      <c r="A10" s="9" t="s">
        <v>119</v>
      </c>
      <c r="B10" s="104" t="s">
        <v>117</v>
      </c>
      <c r="J10" s="6">
        <v>0.85</v>
      </c>
      <c r="K10" s="5" t="s">
        <v>22</v>
      </c>
    </row>
    <row r="11" spans="10:11" ht="63" customHeight="1">
      <c r="J11" s="6">
        <v>0.7</v>
      </c>
      <c r="K11" s="5" t="s">
        <v>114</v>
      </c>
    </row>
    <row r="12" spans="10:11" ht="78.75">
      <c r="J12" s="135">
        <v>0.05</v>
      </c>
      <c r="K12" s="7" t="s">
        <v>25</v>
      </c>
    </row>
    <row r="13" spans="10:11" ht="56.25" customHeight="1">
      <c r="J13" s="6">
        <v>0.45</v>
      </c>
      <c r="K13" s="5" t="s">
        <v>23</v>
      </c>
    </row>
    <row r="14" spans="10:11" ht="57" customHeight="1">
      <c r="J14" s="6">
        <v>0.2</v>
      </c>
      <c r="K14" s="5" t="s">
        <v>24</v>
      </c>
    </row>
    <row r="17" spans="1:9" ht="147.75" customHeight="1">
      <c r="A17" s="10" t="s">
        <v>35</v>
      </c>
      <c r="B17" s="180" t="s">
        <v>36</v>
      </c>
      <c r="C17" s="180"/>
      <c r="D17" s="13"/>
      <c r="E17" s="13"/>
      <c r="F17" s="13"/>
      <c r="G17" s="13"/>
      <c r="H17" s="13"/>
      <c r="I17" s="13"/>
    </row>
    <row r="19" spans="2:9" ht="142.5" customHeight="1">
      <c r="B19" s="181" t="s">
        <v>37</v>
      </c>
      <c r="C19" s="181"/>
      <c r="D19" s="14"/>
      <c r="E19" s="14"/>
      <c r="F19" s="14"/>
      <c r="G19" s="14"/>
      <c r="H19" s="14"/>
      <c r="I19" s="14"/>
    </row>
    <row r="21" ht="15">
      <c r="B21" s="11" t="s">
        <v>56</v>
      </c>
    </row>
    <row r="22" spans="2:10" ht="15">
      <c r="B22" s="4" t="s">
        <v>46</v>
      </c>
      <c r="D22" s="16"/>
      <c r="E22" s="18" t="s">
        <v>59</v>
      </c>
      <c r="F22" s="18" t="s">
        <v>65</v>
      </c>
      <c r="G22" s="18" t="s">
        <v>60</v>
      </c>
      <c r="H22" s="18" t="s">
        <v>61</v>
      </c>
      <c r="I22" s="18" t="s">
        <v>62</v>
      </c>
      <c r="J22" s="18" t="s">
        <v>63</v>
      </c>
    </row>
    <row r="23" spans="2:10" ht="15">
      <c r="B23" s="4" t="s">
        <v>67</v>
      </c>
      <c r="D23" s="17" t="s">
        <v>67</v>
      </c>
      <c r="E23" s="15">
        <v>0.2</v>
      </c>
      <c r="F23" s="15">
        <v>0.2</v>
      </c>
      <c r="G23" s="15">
        <v>0.2</v>
      </c>
      <c r="H23">
        <v>0.45</v>
      </c>
      <c r="I23">
        <v>0.45</v>
      </c>
      <c r="J23">
        <v>0.45</v>
      </c>
    </row>
    <row r="24" spans="2:10" ht="15">
      <c r="B24" s="4" t="s">
        <v>58</v>
      </c>
      <c r="D24" s="17" t="s">
        <v>58</v>
      </c>
      <c r="E24" s="15">
        <v>0.7</v>
      </c>
      <c r="F24" s="15">
        <v>0.7</v>
      </c>
      <c r="G24" s="15">
        <v>0.7</v>
      </c>
      <c r="H24" s="15">
        <v>0.7</v>
      </c>
      <c r="I24" s="15">
        <v>0.7</v>
      </c>
      <c r="J24" s="15">
        <v>0.7</v>
      </c>
    </row>
    <row r="25" spans="2:10" ht="15">
      <c r="B25" s="4" t="s">
        <v>116</v>
      </c>
      <c r="D25" s="17" t="s">
        <v>115</v>
      </c>
      <c r="E25" s="15">
        <v>0.7</v>
      </c>
      <c r="F25" s="15">
        <v>0.7</v>
      </c>
      <c r="G25" s="15">
        <v>0.7</v>
      </c>
      <c r="H25" s="15">
        <v>0.7</v>
      </c>
      <c r="I25" s="15">
        <v>0.7</v>
      </c>
      <c r="J25" s="15">
        <v>0.7</v>
      </c>
    </row>
    <row r="26" spans="2:10" ht="15">
      <c r="B26" s="4" t="s">
        <v>68</v>
      </c>
      <c r="D26" s="17" t="s">
        <v>68</v>
      </c>
      <c r="E26" s="15">
        <v>0</v>
      </c>
      <c r="F26" s="15">
        <v>0.7</v>
      </c>
      <c r="G26" s="15">
        <v>0.85</v>
      </c>
      <c r="H26" s="15">
        <v>1.2</v>
      </c>
      <c r="I26" s="15">
        <v>1.6</v>
      </c>
      <c r="J26" s="15">
        <v>2.1</v>
      </c>
    </row>
    <row r="27" spans="2:10" ht="15">
      <c r="B27" s="4" t="s">
        <v>69</v>
      </c>
      <c r="D27" s="17" t="s">
        <v>69</v>
      </c>
      <c r="E27" s="15">
        <v>0</v>
      </c>
      <c r="F27" s="15">
        <v>0.7</v>
      </c>
      <c r="G27" s="15">
        <v>0.85</v>
      </c>
      <c r="H27" s="15">
        <v>1.2</v>
      </c>
      <c r="I27" s="15">
        <v>1.6</v>
      </c>
      <c r="J27" s="15">
        <v>2.1</v>
      </c>
    </row>
    <row r="28" spans="2:10" ht="15">
      <c r="B28" s="4" t="s">
        <v>57</v>
      </c>
      <c r="D28" s="17" t="s">
        <v>57</v>
      </c>
      <c r="E28" s="15">
        <v>0</v>
      </c>
      <c r="F28" s="15">
        <v>0.7</v>
      </c>
      <c r="G28" s="15">
        <v>0.85</v>
      </c>
      <c r="H28" s="15">
        <v>1.2</v>
      </c>
      <c r="I28" s="15">
        <v>1.6</v>
      </c>
      <c r="J28" s="15">
        <v>2.1</v>
      </c>
    </row>
    <row r="29" spans="2:10" ht="15">
      <c r="B29" s="4" t="s">
        <v>66</v>
      </c>
      <c r="D29" s="17" t="s">
        <v>66</v>
      </c>
      <c r="E29" s="15">
        <v>0</v>
      </c>
      <c r="F29" s="15">
        <v>0.7</v>
      </c>
      <c r="G29" s="15">
        <v>0.7</v>
      </c>
      <c r="H29" s="15">
        <v>0.7</v>
      </c>
      <c r="I29" s="15">
        <v>0.85</v>
      </c>
      <c r="J29" s="15">
        <v>0.85</v>
      </c>
    </row>
    <row r="30" spans="4:5" ht="15">
      <c r="D30" s="17"/>
      <c r="E30" s="15"/>
    </row>
    <row r="33" ht="15">
      <c r="B33" s="12" t="s">
        <v>64</v>
      </c>
    </row>
    <row r="34" ht="15">
      <c r="B34" s="4" t="s">
        <v>46</v>
      </c>
    </row>
    <row r="35" ht="15">
      <c r="B35" s="4" t="s">
        <v>59</v>
      </c>
    </row>
    <row r="36" ht="15">
      <c r="B36" s="4" t="s">
        <v>65</v>
      </c>
    </row>
    <row r="37" ht="15">
      <c r="B37" s="4" t="s">
        <v>60</v>
      </c>
    </row>
    <row r="38" ht="15">
      <c r="B38" s="4" t="s">
        <v>61</v>
      </c>
    </row>
    <row r="39" ht="15">
      <c r="B39" s="4" t="s">
        <v>62</v>
      </c>
    </row>
    <row r="40" ht="15">
      <c r="B40" s="4" t="s">
        <v>63</v>
      </c>
    </row>
    <row r="42" ht="15">
      <c r="B42" s="12" t="s">
        <v>76</v>
      </c>
    </row>
    <row r="43" ht="15">
      <c r="B43" s="4" t="s">
        <v>46</v>
      </c>
    </row>
    <row r="44" ht="15">
      <c r="B44" s="4" t="s">
        <v>77</v>
      </c>
    </row>
    <row r="45" ht="15">
      <c r="B45" s="4" t="s">
        <v>78</v>
      </c>
    </row>
    <row r="46" ht="15">
      <c r="B46" s="4" t="s">
        <v>79</v>
      </c>
    </row>
    <row r="47" ht="15">
      <c r="B47" s="4" t="s">
        <v>80</v>
      </c>
    </row>
    <row r="48" ht="15">
      <c r="B48" s="4" t="s">
        <v>81</v>
      </c>
    </row>
    <row r="49" ht="15">
      <c r="B49" s="4" t="s">
        <v>82</v>
      </c>
    </row>
    <row r="50" ht="15">
      <c r="B50" s="4" t="s">
        <v>83</v>
      </c>
    </row>
    <row r="51" ht="15">
      <c r="B51" s="4" t="s">
        <v>84</v>
      </c>
    </row>
    <row r="55" ht="15">
      <c r="B55" s="4" t="s">
        <v>86</v>
      </c>
    </row>
    <row r="56" ht="15">
      <c r="B56" s="4" t="s">
        <v>87</v>
      </c>
    </row>
    <row r="57" ht="15">
      <c r="B57" s="4" t="s">
        <v>88</v>
      </c>
    </row>
    <row r="58" ht="15">
      <c r="B58" s="4" t="s">
        <v>89</v>
      </c>
    </row>
    <row r="59" ht="15">
      <c r="B59" s="4" t="s">
        <v>90</v>
      </c>
    </row>
    <row r="60" ht="15">
      <c r="B60" s="4" t="s">
        <v>91</v>
      </c>
    </row>
    <row r="61" ht="15">
      <c r="B61" s="4" t="s">
        <v>92</v>
      </c>
    </row>
    <row r="66" spans="1:2" ht="15">
      <c r="A66" s="53" t="s">
        <v>106</v>
      </c>
      <c r="B66" s="54"/>
    </row>
    <row r="67" ht="15">
      <c r="A67" s="1" t="s">
        <v>107</v>
      </c>
    </row>
    <row r="68" ht="15">
      <c r="A68" s="1" t="s">
        <v>120</v>
      </c>
    </row>
  </sheetData>
  <sheetProtection password="CC11" sheet="1"/>
  <mergeCells count="4">
    <mergeCell ref="J4:K4"/>
    <mergeCell ref="B17:C17"/>
    <mergeCell ref="B19:C19"/>
    <mergeCell ref="A4:B4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A1">
      <selection activeCell="M13" sqref="M13"/>
    </sheetView>
  </sheetViews>
  <sheetFormatPr defaultColWidth="11.421875" defaultRowHeight="15"/>
  <cols>
    <col min="1" max="1" width="34.421875" style="21" customWidth="1"/>
    <col min="2" max="2" width="12.8515625" style="21" customWidth="1"/>
    <col min="3" max="3" width="38.57421875" style="22" customWidth="1"/>
    <col min="4" max="4" width="9.140625" style="22" customWidth="1"/>
    <col min="5" max="8" width="15.00390625" style="21" customWidth="1"/>
    <col min="9" max="9" width="3.7109375" style="21" customWidth="1"/>
    <col min="10" max="13" width="11.421875" style="21" customWidth="1"/>
    <col min="14" max="14" width="22.421875" style="21" customWidth="1"/>
    <col min="15" max="16384" width="11.421875" style="21" customWidth="1"/>
  </cols>
  <sheetData>
    <row r="1" spans="1:14" s="20" customFormat="1" ht="60.75" customHeight="1">
      <c r="A1" s="155" t="s">
        <v>74</v>
      </c>
      <c r="B1" s="155"/>
      <c r="C1" s="155"/>
      <c r="D1" s="19"/>
      <c r="E1" s="19" t="s">
        <v>34</v>
      </c>
      <c r="F1" s="19"/>
      <c r="G1" s="19"/>
      <c r="H1" s="19"/>
      <c r="I1" s="19"/>
      <c r="J1" s="19"/>
      <c r="K1" s="19"/>
      <c r="M1" s="19"/>
      <c r="N1" s="19"/>
    </row>
    <row r="2" ht="51.75" customHeight="1"/>
    <row r="3" spans="1:3" ht="21" customHeight="1">
      <c r="A3" s="136" t="s">
        <v>26</v>
      </c>
      <c r="B3" s="136"/>
      <c r="C3" s="136"/>
    </row>
    <row r="4" spans="1:3" ht="19.5" customHeight="1">
      <c r="A4" s="23" t="s">
        <v>30</v>
      </c>
      <c r="B4" s="137"/>
      <c r="C4" s="138"/>
    </row>
    <row r="5" spans="1:3" ht="19.5" customHeight="1">
      <c r="A5" s="24" t="s">
        <v>28</v>
      </c>
      <c r="B5" s="156"/>
      <c r="C5" s="157"/>
    </row>
    <row r="6" spans="1:3" ht="19.5" customHeight="1">
      <c r="A6" s="23" t="s">
        <v>29</v>
      </c>
      <c r="B6" s="137"/>
      <c r="C6" s="138"/>
    </row>
    <row r="7" spans="1:3" ht="29.25" customHeight="1" thickBot="1">
      <c r="A7" s="24" t="s">
        <v>33</v>
      </c>
      <c r="B7" s="25"/>
      <c r="C7" s="26"/>
    </row>
    <row r="8" spans="1:8" ht="21.75" customHeight="1">
      <c r="A8" s="23" t="s">
        <v>31</v>
      </c>
      <c r="B8" s="137"/>
      <c r="C8" s="138"/>
      <c r="E8" s="182" t="s">
        <v>124</v>
      </c>
      <c r="F8" s="140"/>
      <c r="G8" s="140"/>
      <c r="H8" s="141"/>
    </row>
    <row r="9" spans="1:8" ht="21.75" customHeight="1">
      <c r="A9" s="27" t="s">
        <v>32</v>
      </c>
      <c r="B9" s="160"/>
      <c r="C9" s="161"/>
      <c r="E9" s="142"/>
      <c r="F9" s="143"/>
      <c r="G9" s="143"/>
      <c r="H9" s="144"/>
    </row>
    <row r="10" spans="1:8" s="31" customFormat="1" ht="41.25" customHeight="1">
      <c r="A10" s="28"/>
      <c r="B10" s="28"/>
      <c r="C10" s="29"/>
      <c r="D10" s="30"/>
      <c r="E10" s="111"/>
      <c r="F10" s="39" t="s">
        <v>45</v>
      </c>
      <c r="G10" s="120" t="s">
        <v>44</v>
      </c>
      <c r="H10" s="121" t="s">
        <v>111</v>
      </c>
    </row>
    <row r="11" spans="1:8" ht="21" customHeight="1">
      <c r="A11" s="136" t="s">
        <v>27</v>
      </c>
      <c r="B11" s="136"/>
      <c r="C11" s="136"/>
      <c r="E11" s="114" t="s">
        <v>42</v>
      </c>
      <c r="F11" s="41">
        <f>'Registre 2Q2024'!K11</f>
        <v>0</v>
      </c>
      <c r="G11" s="107">
        <f>'Registre 2Q2024'!L11</f>
        <v>0</v>
      </c>
      <c r="H11" s="115"/>
    </row>
    <row r="12" spans="1:8" ht="21.75" customHeight="1">
      <c r="A12" s="23" t="s">
        <v>109</v>
      </c>
      <c r="B12" s="137"/>
      <c r="C12" s="138"/>
      <c r="E12" s="114" t="s">
        <v>43</v>
      </c>
      <c r="F12" s="41">
        <f>'Registre 2Q2024'!K38</f>
        <v>0</v>
      </c>
      <c r="G12" s="107">
        <f>'Registre 2Q2024'!L38</f>
        <v>0</v>
      </c>
      <c r="H12" s="117"/>
    </row>
    <row r="13" spans="1:8" ht="21.75" customHeight="1">
      <c r="A13" s="24" t="s">
        <v>29</v>
      </c>
      <c r="B13" s="156"/>
      <c r="C13" s="157"/>
      <c r="E13" s="114" t="s">
        <v>94</v>
      </c>
      <c r="F13" s="41">
        <f>'Registre 2Q2024'!K65</f>
        <v>0</v>
      </c>
      <c r="G13" s="41">
        <f>'Registre 2Q2024'!L65</f>
        <v>0</v>
      </c>
      <c r="H13" s="115"/>
    </row>
    <row r="14" spans="1:8" ht="21.75" customHeight="1">
      <c r="A14" s="23" t="s">
        <v>33</v>
      </c>
      <c r="B14" s="32"/>
      <c r="C14" s="33"/>
      <c r="E14" s="114" t="s">
        <v>95</v>
      </c>
      <c r="F14" s="41">
        <f>'Registre 2Q2024'!K92</f>
        <v>0</v>
      </c>
      <c r="G14" s="41">
        <f>'Registre 2Q2024'!L92</f>
        <v>0</v>
      </c>
      <c r="H14" s="115"/>
    </row>
    <row r="15" spans="1:8" ht="21.75" customHeight="1">
      <c r="A15" s="24" t="s">
        <v>55</v>
      </c>
      <c r="B15" s="158" t="s">
        <v>46</v>
      </c>
      <c r="C15" s="159"/>
      <c r="E15" s="122" t="s">
        <v>113</v>
      </c>
      <c r="F15" s="42">
        <f>SUM(F11:F14)</f>
        <v>0</v>
      </c>
      <c r="G15" s="123">
        <f>SUM(G11:G14)</f>
        <v>0</v>
      </c>
      <c r="H15" s="116">
        <f>SUM(H11:H14)</f>
        <v>0</v>
      </c>
    </row>
    <row r="16" spans="1:8" ht="21.75" customHeight="1">
      <c r="A16" s="23" t="s">
        <v>64</v>
      </c>
      <c r="B16" s="137" t="s">
        <v>46</v>
      </c>
      <c r="C16" s="138"/>
      <c r="E16" s="151" t="s">
        <v>93</v>
      </c>
      <c r="F16" s="152"/>
      <c r="G16" s="108">
        <f>IF(B18="compléter ligne catégorie",,IF(B18="Compléter ligne classement",,B18))</f>
        <v>0</v>
      </c>
      <c r="H16" s="126"/>
    </row>
    <row r="17" spans="1:8" ht="21.75" customHeight="1" thickBot="1">
      <c r="A17" s="24" t="s">
        <v>72</v>
      </c>
      <c r="B17" s="153" t="s">
        <v>77</v>
      </c>
      <c r="C17" s="154"/>
      <c r="E17" s="149" t="s">
        <v>118</v>
      </c>
      <c r="F17" s="150"/>
      <c r="G17" s="124">
        <f>G15*G16</f>
        <v>0</v>
      </c>
      <c r="H17" s="125"/>
    </row>
    <row r="18" spans="1:3" ht="28.5" customHeight="1">
      <c r="A18" s="34" t="s">
        <v>73</v>
      </c>
      <c r="B18" s="147" t="str">
        <f>IF(B15="Choisir dans la liste","compléter ligne catégorie",IF(B16="Choisir dans la liste","compléter ligne classement",INDEX(A_données!E23:J29,MATCH(B15,Ltarif,0.5),MATCH(B16,Ctarif,0))))</f>
        <v>compléter ligne catégorie</v>
      </c>
      <c r="C18" s="148"/>
    </row>
    <row r="19" spans="2:3" ht="34.5" customHeight="1">
      <c r="B19" s="35"/>
      <c r="C19" s="36"/>
    </row>
    <row r="20" spans="1:3" ht="26.25" customHeight="1">
      <c r="A20" s="37" t="s">
        <v>47</v>
      </c>
      <c r="B20" s="145">
        <f ca="1">(TODAY())</f>
        <v>45238</v>
      </c>
      <c r="C20" s="145"/>
    </row>
    <row r="21" spans="1:3" ht="67.5" customHeight="1">
      <c r="A21" s="38" t="s">
        <v>70</v>
      </c>
      <c r="B21" s="146"/>
      <c r="C21" s="146"/>
    </row>
  </sheetData>
  <sheetProtection password="CC11" sheet="1"/>
  <mergeCells count="19">
    <mergeCell ref="B21:C21"/>
    <mergeCell ref="E8:H9"/>
    <mergeCell ref="B16:C16"/>
    <mergeCell ref="B17:C17"/>
    <mergeCell ref="B18:C18"/>
    <mergeCell ref="E16:F16"/>
    <mergeCell ref="E17:F17"/>
    <mergeCell ref="B20:C20"/>
    <mergeCell ref="B9:C9"/>
    <mergeCell ref="A11:C11"/>
    <mergeCell ref="B12:C12"/>
    <mergeCell ref="B13:C13"/>
    <mergeCell ref="B15:C15"/>
    <mergeCell ref="A1:C1"/>
    <mergeCell ref="A3:C3"/>
    <mergeCell ref="B4:C4"/>
    <mergeCell ref="B5:C5"/>
    <mergeCell ref="B6:C6"/>
    <mergeCell ref="B8:C8"/>
  </mergeCells>
  <dataValidations count="3">
    <dataValidation type="list" allowBlank="1" showInputMessage="1" showErrorMessage="1" sqref="B17:C17">
      <formula1>label</formula1>
    </dataValidation>
    <dataValidation type="list" allowBlank="1" showInputMessage="1" showErrorMessage="1" sqref="B16:C16">
      <formula1>Classement</formula1>
    </dataValidation>
    <dataValidation type="list" allowBlank="1" showInputMessage="1" showErrorMessage="1" sqref="B15:C15">
      <formula1>Hebergt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8"/>
  <sheetViews>
    <sheetView zoomScalePageLayoutView="0" workbookViewId="0" topLeftCell="A1">
      <selection activeCell="D112" sqref="D112"/>
    </sheetView>
  </sheetViews>
  <sheetFormatPr defaultColWidth="11.421875" defaultRowHeight="15"/>
  <cols>
    <col min="1" max="1" width="4.28125" style="45" customWidth="1"/>
    <col min="2" max="2" width="42.57421875" style="44" customWidth="1"/>
    <col min="3" max="3" width="12.57421875" style="44" customWidth="1"/>
    <col min="4" max="5" width="11.421875" style="52" customWidth="1"/>
    <col min="6" max="6" width="12.28125" style="44" customWidth="1"/>
    <col min="7" max="7" width="11.8515625" style="46" customWidth="1"/>
    <col min="8" max="8" width="11.28125" style="46" customWidth="1"/>
    <col min="9" max="9" width="19.140625" style="44" customWidth="1"/>
    <col min="10" max="16384" width="11.421875" style="44" customWidth="1"/>
  </cols>
  <sheetData>
    <row r="1" spans="1:13" s="47" customFormat="1" ht="101.25" customHeight="1" thickTop="1">
      <c r="A1" s="105" t="s">
        <v>48</v>
      </c>
      <c r="B1" s="168" t="s">
        <v>125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70"/>
    </row>
    <row r="2" spans="1:13" ht="39.75" customHeight="1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1:13" ht="15.75">
      <c r="A3" s="55"/>
      <c r="B3" s="56"/>
      <c r="C3" s="56"/>
      <c r="D3" s="57"/>
      <c r="E3" s="57"/>
      <c r="F3" s="56"/>
      <c r="G3" s="58"/>
      <c r="H3" s="58"/>
      <c r="I3" s="56"/>
      <c r="J3" s="56"/>
      <c r="K3" s="56"/>
      <c r="L3" s="56"/>
      <c r="M3" s="56"/>
    </row>
    <row r="4" spans="1:13" ht="19.5" customHeight="1">
      <c r="A4" s="175" t="s">
        <v>75</v>
      </c>
      <c r="B4" s="176"/>
      <c r="C4" s="110"/>
      <c r="D4" s="171">
        <f>'Bordereau 2Q2024'!G16</f>
        <v>0</v>
      </c>
      <c r="E4" s="172"/>
      <c r="F4" s="56"/>
      <c r="G4" s="58"/>
      <c r="H4" s="58"/>
      <c r="I4" s="56"/>
      <c r="J4" s="56"/>
      <c r="K4" s="56"/>
      <c r="L4" s="56"/>
      <c r="M4" s="56"/>
    </row>
    <row r="5" spans="1:13" ht="15.75">
      <c r="A5" s="55"/>
      <c r="B5" s="56"/>
      <c r="C5" s="56"/>
      <c r="D5" s="57"/>
      <c r="E5" s="57"/>
      <c r="F5" s="56"/>
      <c r="G5" s="58"/>
      <c r="H5" s="58"/>
      <c r="I5" s="56"/>
      <c r="J5" s="56"/>
      <c r="K5" s="56"/>
      <c r="L5" s="56"/>
      <c r="M5" s="56"/>
    </row>
    <row r="6" spans="1:13" ht="78.75">
      <c r="A6" s="164" t="s">
        <v>0</v>
      </c>
      <c r="B6" s="165"/>
      <c r="C6" s="60" t="s">
        <v>85</v>
      </c>
      <c r="D6" s="61" t="s">
        <v>1</v>
      </c>
      <c r="E6" s="61" t="s">
        <v>2</v>
      </c>
      <c r="F6" s="62" t="s">
        <v>123</v>
      </c>
      <c r="G6" s="60" t="s">
        <v>112</v>
      </c>
      <c r="H6" s="60" t="s">
        <v>12</v>
      </c>
      <c r="I6" s="60" t="s">
        <v>3</v>
      </c>
      <c r="J6" s="62" t="s">
        <v>10</v>
      </c>
      <c r="K6" s="62" t="s">
        <v>11</v>
      </c>
      <c r="L6" s="62" t="s">
        <v>9</v>
      </c>
      <c r="M6" s="62" t="s">
        <v>14</v>
      </c>
    </row>
    <row r="7" spans="1:13" s="47" customFormat="1" ht="115.5" customHeight="1" hidden="1">
      <c r="A7" s="99"/>
      <c r="B7" s="100"/>
      <c r="C7" s="100"/>
      <c r="D7" s="100"/>
      <c r="E7" s="100"/>
      <c r="F7" s="101"/>
      <c r="G7" s="101"/>
      <c r="H7" s="101"/>
      <c r="I7" s="101"/>
      <c r="J7" s="102"/>
      <c r="K7" s="102"/>
      <c r="L7" s="102"/>
      <c r="M7" s="102"/>
    </row>
    <row r="8" spans="1:13" ht="15.75">
      <c r="A8" s="177" t="s">
        <v>49</v>
      </c>
      <c r="B8" s="178"/>
      <c r="C8" s="48"/>
      <c r="D8" s="49"/>
      <c r="E8" s="49"/>
      <c r="F8" s="63">
        <f>DATEDIF(D8,E8,"D")</f>
        <v>0</v>
      </c>
      <c r="G8" s="50"/>
      <c r="H8" s="50"/>
      <c r="I8" s="48"/>
      <c r="J8" s="64">
        <f>F8*G8</f>
        <v>0</v>
      </c>
      <c r="K8" s="64">
        <f>F8*H8</f>
        <v>0</v>
      </c>
      <c r="L8" s="64">
        <f>J8-K8</f>
        <v>0</v>
      </c>
      <c r="M8" s="65">
        <f>L8*$D$4</f>
        <v>0</v>
      </c>
    </row>
    <row r="9" spans="1:13" ht="22.5" customHeight="1">
      <c r="A9" s="174"/>
      <c r="B9" s="174"/>
      <c r="C9" s="127"/>
      <c r="D9" s="128"/>
      <c r="E9" s="128"/>
      <c r="F9" s="129">
        <f>F11+F38+F65+F92</f>
        <v>0</v>
      </c>
      <c r="G9" s="129">
        <f>G11+G38+G65+G92</f>
        <v>0</v>
      </c>
      <c r="H9" s="129">
        <f>H11+H38+H65+H92</f>
        <v>0</v>
      </c>
      <c r="I9" s="130"/>
      <c r="J9" s="129">
        <f>J11+J38+J65+J92</f>
        <v>0</v>
      </c>
      <c r="K9" s="129">
        <f>K11+K38+K65+K92</f>
        <v>0</v>
      </c>
      <c r="L9" s="129">
        <f>L11+L38+L65+L92</f>
        <v>0</v>
      </c>
      <c r="M9" s="131">
        <f>M11+M38+M65+M92</f>
        <v>0</v>
      </c>
    </row>
    <row r="10" spans="1:13" ht="9" customHeight="1" collapsed="1">
      <c r="A10" s="66"/>
      <c r="B10" s="67"/>
      <c r="C10" s="67"/>
      <c r="D10" s="68"/>
      <c r="E10" s="68"/>
      <c r="F10" s="67"/>
      <c r="G10" s="69"/>
      <c r="H10" s="69"/>
      <c r="I10" s="70"/>
      <c r="J10" s="71"/>
      <c r="K10" s="71"/>
      <c r="L10" s="72"/>
      <c r="M10" s="73"/>
    </row>
    <row r="11" spans="1:13" ht="22.5" customHeight="1">
      <c r="A11" s="166" t="s">
        <v>53</v>
      </c>
      <c r="B11" s="167"/>
      <c r="C11" s="74"/>
      <c r="D11" s="75"/>
      <c r="E11" s="75"/>
      <c r="F11" s="76">
        <f>SUM(F12:F36)</f>
        <v>0</v>
      </c>
      <c r="G11" s="76">
        <f>SUM(G12:G36)</f>
        <v>0</v>
      </c>
      <c r="H11" s="76">
        <f>SUM(H12:H36)</f>
        <v>0</v>
      </c>
      <c r="I11" s="77"/>
      <c r="J11" s="76">
        <f>SUM(J12:J36)</f>
        <v>0</v>
      </c>
      <c r="K11" s="76">
        <f>SUM(K12:K36)</f>
        <v>0</v>
      </c>
      <c r="L11" s="76">
        <f>SUM(L12:L36)</f>
        <v>0</v>
      </c>
      <c r="M11" s="79">
        <f>SUM(M12:M36)</f>
        <v>0</v>
      </c>
    </row>
    <row r="12" spans="1:13" ht="15.75" customHeight="1">
      <c r="A12" s="162"/>
      <c r="B12" s="163"/>
      <c r="C12" s="109"/>
      <c r="D12" s="49"/>
      <c r="E12" s="49"/>
      <c r="F12" s="63">
        <f>DATEDIF(D12,E12,"D")</f>
        <v>0</v>
      </c>
      <c r="G12" s="50"/>
      <c r="H12" s="50"/>
      <c r="I12" s="48"/>
      <c r="J12" s="64">
        <f aca="true" t="shared" si="0" ref="J12:J36">F12*G12</f>
        <v>0</v>
      </c>
      <c r="K12" s="64">
        <f aca="true" t="shared" si="1" ref="K12:K36">F12*H12</f>
        <v>0</v>
      </c>
      <c r="L12" s="64">
        <f>J12-K12</f>
        <v>0</v>
      </c>
      <c r="M12" s="65">
        <f>L12*$D$4</f>
        <v>0</v>
      </c>
    </row>
    <row r="13" spans="1:13" ht="15.75" customHeight="1">
      <c r="A13" s="162"/>
      <c r="B13" s="163"/>
      <c r="C13" s="109"/>
      <c r="D13" s="49"/>
      <c r="E13" s="49"/>
      <c r="F13" s="63">
        <f aca="true" t="shared" si="2" ref="F13:F36">DATEDIF(D13,E13,"D")</f>
        <v>0</v>
      </c>
      <c r="G13" s="50"/>
      <c r="H13" s="50"/>
      <c r="I13" s="48"/>
      <c r="J13" s="64">
        <f t="shared" si="0"/>
        <v>0</v>
      </c>
      <c r="K13" s="64">
        <f t="shared" si="1"/>
        <v>0</v>
      </c>
      <c r="L13" s="64">
        <f aca="true" t="shared" si="3" ref="L13:L36">J13-K13</f>
        <v>0</v>
      </c>
      <c r="M13" s="65">
        <f aca="true" t="shared" si="4" ref="M13:M36">L13*$D$4</f>
        <v>0</v>
      </c>
    </row>
    <row r="14" spans="1:13" ht="15.75">
      <c r="A14" s="162"/>
      <c r="B14" s="163"/>
      <c r="C14" s="109"/>
      <c r="D14" s="49"/>
      <c r="E14" s="49"/>
      <c r="F14" s="63">
        <f t="shared" si="2"/>
        <v>0</v>
      </c>
      <c r="G14" s="48"/>
      <c r="H14" s="48"/>
      <c r="I14" s="48"/>
      <c r="J14" s="64">
        <f t="shared" si="0"/>
        <v>0</v>
      </c>
      <c r="K14" s="64">
        <f t="shared" si="1"/>
        <v>0</v>
      </c>
      <c r="L14" s="64">
        <f t="shared" si="3"/>
        <v>0</v>
      </c>
      <c r="M14" s="65">
        <f t="shared" si="4"/>
        <v>0</v>
      </c>
    </row>
    <row r="15" spans="1:13" ht="15.75">
      <c r="A15" s="162"/>
      <c r="B15" s="163"/>
      <c r="C15" s="109"/>
      <c r="D15" s="49"/>
      <c r="E15" s="49"/>
      <c r="F15" s="63">
        <f t="shared" si="2"/>
        <v>0</v>
      </c>
      <c r="G15" s="51"/>
      <c r="H15" s="51"/>
      <c r="I15" s="48"/>
      <c r="J15" s="64">
        <f t="shared" si="0"/>
        <v>0</v>
      </c>
      <c r="K15" s="64">
        <f t="shared" si="1"/>
        <v>0</v>
      </c>
      <c r="L15" s="64">
        <f t="shared" si="3"/>
        <v>0</v>
      </c>
      <c r="M15" s="65">
        <f t="shared" si="4"/>
        <v>0</v>
      </c>
    </row>
    <row r="16" spans="1:13" ht="15.75">
      <c r="A16" s="162"/>
      <c r="B16" s="163"/>
      <c r="C16" s="109"/>
      <c r="D16" s="49"/>
      <c r="E16" s="49"/>
      <c r="F16" s="63">
        <f t="shared" si="2"/>
        <v>0</v>
      </c>
      <c r="G16" s="51"/>
      <c r="H16" s="51"/>
      <c r="I16" s="48"/>
      <c r="J16" s="64">
        <f t="shared" si="0"/>
        <v>0</v>
      </c>
      <c r="K16" s="64">
        <f t="shared" si="1"/>
        <v>0</v>
      </c>
      <c r="L16" s="64">
        <f t="shared" si="3"/>
        <v>0</v>
      </c>
      <c r="M16" s="65">
        <f t="shared" si="4"/>
        <v>0</v>
      </c>
    </row>
    <row r="17" spans="1:13" ht="15.75">
      <c r="A17" s="162"/>
      <c r="B17" s="163"/>
      <c r="C17" s="109"/>
      <c r="D17" s="49"/>
      <c r="E17" s="49"/>
      <c r="F17" s="63">
        <f t="shared" si="2"/>
        <v>0</v>
      </c>
      <c r="G17" s="51"/>
      <c r="H17" s="51"/>
      <c r="I17" s="48"/>
      <c r="J17" s="64">
        <f t="shared" si="0"/>
        <v>0</v>
      </c>
      <c r="K17" s="64">
        <f t="shared" si="1"/>
        <v>0</v>
      </c>
      <c r="L17" s="64">
        <f t="shared" si="3"/>
        <v>0</v>
      </c>
      <c r="M17" s="65">
        <f t="shared" si="4"/>
        <v>0</v>
      </c>
    </row>
    <row r="18" spans="1:13" ht="15.75">
      <c r="A18" s="162"/>
      <c r="B18" s="163"/>
      <c r="C18" s="109"/>
      <c r="D18" s="49"/>
      <c r="E18" s="49"/>
      <c r="F18" s="63">
        <f t="shared" si="2"/>
        <v>0</v>
      </c>
      <c r="G18" s="51"/>
      <c r="H18" s="51"/>
      <c r="I18" s="48"/>
      <c r="J18" s="64">
        <f t="shared" si="0"/>
        <v>0</v>
      </c>
      <c r="K18" s="64">
        <f t="shared" si="1"/>
        <v>0</v>
      </c>
      <c r="L18" s="64">
        <f t="shared" si="3"/>
        <v>0</v>
      </c>
      <c r="M18" s="65">
        <f t="shared" si="4"/>
        <v>0</v>
      </c>
    </row>
    <row r="19" spans="1:13" ht="15.75">
      <c r="A19" s="162"/>
      <c r="B19" s="163"/>
      <c r="C19" s="109"/>
      <c r="D19" s="49"/>
      <c r="E19" s="49"/>
      <c r="F19" s="63">
        <f t="shared" si="2"/>
        <v>0</v>
      </c>
      <c r="G19" s="51"/>
      <c r="H19" s="51"/>
      <c r="I19" s="48"/>
      <c r="J19" s="64">
        <f t="shared" si="0"/>
        <v>0</v>
      </c>
      <c r="K19" s="64">
        <f t="shared" si="1"/>
        <v>0</v>
      </c>
      <c r="L19" s="64">
        <f t="shared" si="3"/>
        <v>0</v>
      </c>
      <c r="M19" s="65">
        <f t="shared" si="4"/>
        <v>0</v>
      </c>
    </row>
    <row r="20" spans="1:13" ht="15.75">
      <c r="A20" s="162"/>
      <c r="B20" s="163"/>
      <c r="C20" s="109"/>
      <c r="D20" s="49"/>
      <c r="E20" s="49"/>
      <c r="F20" s="63">
        <f t="shared" si="2"/>
        <v>0</v>
      </c>
      <c r="G20" s="51"/>
      <c r="H20" s="51"/>
      <c r="I20" s="48"/>
      <c r="J20" s="64">
        <f t="shared" si="0"/>
        <v>0</v>
      </c>
      <c r="K20" s="64">
        <f t="shared" si="1"/>
        <v>0</v>
      </c>
      <c r="L20" s="64">
        <f t="shared" si="3"/>
        <v>0</v>
      </c>
      <c r="M20" s="65">
        <f t="shared" si="4"/>
        <v>0</v>
      </c>
    </row>
    <row r="21" spans="1:13" ht="15.75">
      <c r="A21" s="162"/>
      <c r="B21" s="163"/>
      <c r="C21" s="109"/>
      <c r="D21" s="49"/>
      <c r="E21" s="49"/>
      <c r="F21" s="63">
        <f t="shared" si="2"/>
        <v>0</v>
      </c>
      <c r="G21" s="51"/>
      <c r="H21" s="51"/>
      <c r="I21" s="48"/>
      <c r="J21" s="64">
        <f t="shared" si="0"/>
        <v>0</v>
      </c>
      <c r="K21" s="64">
        <f t="shared" si="1"/>
        <v>0</v>
      </c>
      <c r="L21" s="64">
        <f t="shared" si="3"/>
        <v>0</v>
      </c>
      <c r="M21" s="65">
        <f t="shared" si="4"/>
        <v>0</v>
      </c>
    </row>
    <row r="22" spans="1:13" ht="15.75">
      <c r="A22" s="162"/>
      <c r="B22" s="163"/>
      <c r="C22" s="109"/>
      <c r="D22" s="49"/>
      <c r="E22" s="49"/>
      <c r="F22" s="63">
        <f t="shared" si="2"/>
        <v>0</v>
      </c>
      <c r="G22" s="51"/>
      <c r="H22" s="51"/>
      <c r="I22" s="48"/>
      <c r="J22" s="64">
        <f t="shared" si="0"/>
        <v>0</v>
      </c>
      <c r="K22" s="64">
        <f t="shared" si="1"/>
        <v>0</v>
      </c>
      <c r="L22" s="64">
        <f t="shared" si="3"/>
        <v>0</v>
      </c>
      <c r="M22" s="65">
        <f t="shared" si="4"/>
        <v>0</v>
      </c>
    </row>
    <row r="23" spans="1:13" ht="15.75">
      <c r="A23" s="162"/>
      <c r="B23" s="163"/>
      <c r="C23" s="109"/>
      <c r="D23" s="49"/>
      <c r="E23" s="49"/>
      <c r="F23" s="63">
        <f t="shared" si="2"/>
        <v>0</v>
      </c>
      <c r="G23" s="51"/>
      <c r="H23" s="51"/>
      <c r="I23" s="48"/>
      <c r="J23" s="64">
        <f t="shared" si="0"/>
        <v>0</v>
      </c>
      <c r="K23" s="64">
        <f t="shared" si="1"/>
        <v>0</v>
      </c>
      <c r="L23" s="64">
        <f t="shared" si="3"/>
        <v>0</v>
      </c>
      <c r="M23" s="65">
        <f t="shared" si="4"/>
        <v>0</v>
      </c>
    </row>
    <row r="24" spans="1:13" ht="15.75">
      <c r="A24" s="162"/>
      <c r="B24" s="163"/>
      <c r="C24" s="109"/>
      <c r="D24" s="49"/>
      <c r="E24" s="49"/>
      <c r="F24" s="63">
        <f t="shared" si="2"/>
        <v>0</v>
      </c>
      <c r="G24" s="51"/>
      <c r="H24" s="51"/>
      <c r="I24" s="48"/>
      <c r="J24" s="64">
        <f t="shared" si="0"/>
        <v>0</v>
      </c>
      <c r="K24" s="64">
        <f t="shared" si="1"/>
        <v>0</v>
      </c>
      <c r="L24" s="64">
        <f t="shared" si="3"/>
        <v>0</v>
      </c>
      <c r="M24" s="65">
        <f t="shared" si="4"/>
        <v>0</v>
      </c>
    </row>
    <row r="25" spans="1:13" ht="15.75">
      <c r="A25" s="162"/>
      <c r="B25" s="163"/>
      <c r="C25" s="109"/>
      <c r="D25" s="49"/>
      <c r="E25" s="49"/>
      <c r="F25" s="63">
        <f t="shared" si="2"/>
        <v>0</v>
      </c>
      <c r="G25" s="51"/>
      <c r="H25" s="51"/>
      <c r="I25" s="48"/>
      <c r="J25" s="64">
        <f t="shared" si="0"/>
        <v>0</v>
      </c>
      <c r="K25" s="64">
        <f t="shared" si="1"/>
        <v>0</v>
      </c>
      <c r="L25" s="64">
        <f t="shared" si="3"/>
        <v>0</v>
      </c>
      <c r="M25" s="65">
        <f t="shared" si="4"/>
        <v>0</v>
      </c>
    </row>
    <row r="26" spans="1:13" ht="15.75">
      <c r="A26" s="162"/>
      <c r="B26" s="163"/>
      <c r="C26" s="109"/>
      <c r="D26" s="49"/>
      <c r="E26" s="49"/>
      <c r="F26" s="63">
        <f t="shared" si="2"/>
        <v>0</v>
      </c>
      <c r="G26" s="51"/>
      <c r="H26" s="51"/>
      <c r="I26" s="48"/>
      <c r="J26" s="64">
        <f t="shared" si="0"/>
        <v>0</v>
      </c>
      <c r="K26" s="64">
        <f t="shared" si="1"/>
        <v>0</v>
      </c>
      <c r="L26" s="64">
        <f t="shared" si="3"/>
        <v>0</v>
      </c>
      <c r="M26" s="65">
        <f t="shared" si="4"/>
        <v>0</v>
      </c>
    </row>
    <row r="27" spans="1:13" ht="15.75">
      <c r="A27" s="162"/>
      <c r="B27" s="163"/>
      <c r="C27" s="109"/>
      <c r="D27" s="49"/>
      <c r="E27" s="49"/>
      <c r="F27" s="63">
        <f t="shared" si="2"/>
        <v>0</v>
      </c>
      <c r="G27" s="51"/>
      <c r="H27" s="51"/>
      <c r="I27" s="48"/>
      <c r="J27" s="64">
        <f t="shared" si="0"/>
        <v>0</v>
      </c>
      <c r="K27" s="64">
        <f t="shared" si="1"/>
        <v>0</v>
      </c>
      <c r="L27" s="64">
        <f t="shared" si="3"/>
        <v>0</v>
      </c>
      <c r="M27" s="65">
        <f t="shared" si="4"/>
        <v>0</v>
      </c>
    </row>
    <row r="28" spans="1:13" ht="15.75">
      <c r="A28" s="162"/>
      <c r="B28" s="163"/>
      <c r="C28" s="109"/>
      <c r="D28" s="49"/>
      <c r="E28" s="49"/>
      <c r="F28" s="63">
        <f t="shared" si="2"/>
        <v>0</v>
      </c>
      <c r="G28" s="50"/>
      <c r="H28" s="50"/>
      <c r="I28" s="48"/>
      <c r="J28" s="64">
        <f t="shared" si="0"/>
        <v>0</v>
      </c>
      <c r="K28" s="64">
        <f t="shared" si="1"/>
        <v>0</v>
      </c>
      <c r="L28" s="64">
        <f t="shared" si="3"/>
        <v>0</v>
      </c>
      <c r="M28" s="65">
        <f t="shared" si="4"/>
        <v>0</v>
      </c>
    </row>
    <row r="29" spans="1:13" ht="15.75">
      <c r="A29" s="162"/>
      <c r="B29" s="163"/>
      <c r="C29" s="109"/>
      <c r="D29" s="49"/>
      <c r="E29" s="49"/>
      <c r="F29" s="63">
        <f t="shared" si="2"/>
        <v>0</v>
      </c>
      <c r="G29" s="50"/>
      <c r="H29" s="50"/>
      <c r="I29" s="48"/>
      <c r="J29" s="64">
        <f t="shared" si="0"/>
        <v>0</v>
      </c>
      <c r="K29" s="64">
        <f t="shared" si="1"/>
        <v>0</v>
      </c>
      <c r="L29" s="64">
        <f t="shared" si="3"/>
        <v>0</v>
      </c>
      <c r="M29" s="65">
        <f t="shared" si="4"/>
        <v>0</v>
      </c>
    </row>
    <row r="30" spans="1:13" ht="15.75">
      <c r="A30" s="162"/>
      <c r="B30" s="163"/>
      <c r="C30" s="109"/>
      <c r="D30" s="49"/>
      <c r="E30" s="49"/>
      <c r="F30" s="63">
        <f t="shared" si="2"/>
        <v>0</v>
      </c>
      <c r="G30" s="50"/>
      <c r="H30" s="50"/>
      <c r="I30" s="48"/>
      <c r="J30" s="64">
        <f t="shared" si="0"/>
        <v>0</v>
      </c>
      <c r="K30" s="64">
        <f t="shared" si="1"/>
        <v>0</v>
      </c>
      <c r="L30" s="64">
        <f t="shared" si="3"/>
        <v>0</v>
      </c>
      <c r="M30" s="65">
        <f t="shared" si="4"/>
        <v>0</v>
      </c>
    </row>
    <row r="31" spans="1:13" ht="15.75">
      <c r="A31" s="162"/>
      <c r="B31" s="163"/>
      <c r="C31" s="109"/>
      <c r="D31" s="49"/>
      <c r="E31" s="49"/>
      <c r="F31" s="63">
        <f t="shared" si="2"/>
        <v>0</v>
      </c>
      <c r="G31" s="50"/>
      <c r="H31" s="50"/>
      <c r="I31" s="48"/>
      <c r="J31" s="64">
        <f t="shared" si="0"/>
        <v>0</v>
      </c>
      <c r="K31" s="64">
        <f t="shared" si="1"/>
        <v>0</v>
      </c>
      <c r="L31" s="64">
        <f t="shared" si="3"/>
        <v>0</v>
      </c>
      <c r="M31" s="65">
        <f t="shared" si="4"/>
        <v>0</v>
      </c>
    </row>
    <row r="32" spans="1:13" ht="15.75">
      <c r="A32" s="162"/>
      <c r="B32" s="163"/>
      <c r="C32" s="109"/>
      <c r="D32" s="49"/>
      <c r="E32" s="49"/>
      <c r="F32" s="63">
        <f t="shared" si="2"/>
        <v>0</v>
      </c>
      <c r="G32" s="50"/>
      <c r="H32" s="50"/>
      <c r="I32" s="48"/>
      <c r="J32" s="64">
        <f t="shared" si="0"/>
        <v>0</v>
      </c>
      <c r="K32" s="64">
        <f t="shared" si="1"/>
        <v>0</v>
      </c>
      <c r="L32" s="64">
        <f t="shared" si="3"/>
        <v>0</v>
      </c>
      <c r="M32" s="65">
        <f t="shared" si="4"/>
        <v>0</v>
      </c>
    </row>
    <row r="33" spans="1:13" ht="15.75">
      <c r="A33" s="162"/>
      <c r="B33" s="163"/>
      <c r="C33" s="109"/>
      <c r="D33" s="49"/>
      <c r="E33" s="49"/>
      <c r="F33" s="63">
        <f t="shared" si="2"/>
        <v>0</v>
      </c>
      <c r="G33" s="50"/>
      <c r="H33" s="50"/>
      <c r="I33" s="48"/>
      <c r="J33" s="64">
        <f t="shared" si="0"/>
        <v>0</v>
      </c>
      <c r="K33" s="64">
        <f t="shared" si="1"/>
        <v>0</v>
      </c>
      <c r="L33" s="64">
        <f t="shared" si="3"/>
        <v>0</v>
      </c>
      <c r="M33" s="65">
        <f t="shared" si="4"/>
        <v>0</v>
      </c>
    </row>
    <row r="34" spans="1:13" ht="15.75">
      <c r="A34" s="162"/>
      <c r="B34" s="163"/>
      <c r="C34" s="109"/>
      <c r="D34" s="49"/>
      <c r="E34" s="49"/>
      <c r="F34" s="63">
        <f t="shared" si="2"/>
        <v>0</v>
      </c>
      <c r="G34" s="50"/>
      <c r="H34" s="50"/>
      <c r="I34" s="48"/>
      <c r="J34" s="64">
        <f t="shared" si="0"/>
        <v>0</v>
      </c>
      <c r="K34" s="64">
        <f t="shared" si="1"/>
        <v>0</v>
      </c>
      <c r="L34" s="64">
        <f t="shared" si="3"/>
        <v>0</v>
      </c>
      <c r="M34" s="65">
        <f t="shared" si="4"/>
        <v>0</v>
      </c>
    </row>
    <row r="35" spans="1:13" ht="15.75">
      <c r="A35" s="162"/>
      <c r="B35" s="163"/>
      <c r="C35" s="109"/>
      <c r="D35" s="49"/>
      <c r="E35" s="49"/>
      <c r="F35" s="63">
        <f t="shared" si="2"/>
        <v>0</v>
      </c>
      <c r="G35" s="50"/>
      <c r="H35" s="50"/>
      <c r="I35" s="48"/>
      <c r="J35" s="64">
        <f t="shared" si="0"/>
        <v>0</v>
      </c>
      <c r="K35" s="64">
        <f t="shared" si="1"/>
        <v>0</v>
      </c>
      <c r="L35" s="64">
        <f t="shared" si="3"/>
        <v>0</v>
      </c>
      <c r="M35" s="65">
        <f t="shared" si="4"/>
        <v>0</v>
      </c>
    </row>
    <row r="36" spans="1:13" ht="15.75">
      <c r="A36" s="162"/>
      <c r="B36" s="163"/>
      <c r="C36" s="109"/>
      <c r="D36" s="49"/>
      <c r="E36" s="49"/>
      <c r="F36" s="63">
        <f t="shared" si="2"/>
        <v>0</v>
      </c>
      <c r="G36" s="50"/>
      <c r="H36" s="50"/>
      <c r="I36" s="48"/>
      <c r="J36" s="64">
        <f t="shared" si="0"/>
        <v>0</v>
      </c>
      <c r="K36" s="64">
        <f t="shared" si="1"/>
        <v>0</v>
      </c>
      <c r="L36" s="64">
        <f t="shared" si="3"/>
        <v>0</v>
      </c>
      <c r="M36" s="65">
        <f t="shared" si="4"/>
        <v>0</v>
      </c>
    </row>
    <row r="37" spans="1:13" ht="14.25" customHeight="1">
      <c r="A37" s="66"/>
      <c r="B37" s="67"/>
      <c r="C37" s="67"/>
      <c r="D37" s="68"/>
      <c r="E37" s="68"/>
      <c r="F37" s="67"/>
      <c r="G37" s="69"/>
      <c r="H37" s="69"/>
      <c r="I37" s="70"/>
      <c r="J37" s="71"/>
      <c r="K37" s="71"/>
      <c r="L37" s="72"/>
      <c r="M37" s="73"/>
    </row>
    <row r="38" spans="1:13" ht="22.5" customHeight="1">
      <c r="A38" s="166" t="s">
        <v>54</v>
      </c>
      <c r="B38" s="167"/>
      <c r="C38" s="74"/>
      <c r="D38" s="75"/>
      <c r="E38" s="75"/>
      <c r="F38" s="76">
        <f>SUM(F39:F63)</f>
        <v>0</v>
      </c>
      <c r="G38" s="76">
        <f>SUM(G39:G63)</f>
        <v>0</v>
      </c>
      <c r="H38" s="76">
        <f>SUM(H39:H63)</f>
        <v>0</v>
      </c>
      <c r="I38" s="77"/>
      <c r="J38" s="76">
        <f>SUM(J39:J63)</f>
        <v>0</v>
      </c>
      <c r="K38" s="76">
        <f>SUM(K39:K63)</f>
        <v>0</v>
      </c>
      <c r="L38" s="76">
        <f>SUM(L39:L63)</f>
        <v>0</v>
      </c>
      <c r="M38" s="79">
        <f>SUM(M39:M63)</f>
        <v>0</v>
      </c>
    </row>
    <row r="39" spans="1:13" ht="15.75" customHeight="1">
      <c r="A39" s="162"/>
      <c r="B39" s="163"/>
      <c r="C39" s="109"/>
      <c r="D39" s="49"/>
      <c r="E39" s="49"/>
      <c r="F39" s="63">
        <f>DATEDIF(D39,E39,"D")</f>
        <v>0</v>
      </c>
      <c r="G39" s="50"/>
      <c r="H39" s="50"/>
      <c r="I39" s="48"/>
      <c r="J39" s="64">
        <f aca="true" t="shared" si="5" ref="J39:J63">F39*G39</f>
        <v>0</v>
      </c>
      <c r="K39" s="64">
        <f aca="true" t="shared" si="6" ref="K39:K63">F39*H39</f>
        <v>0</v>
      </c>
      <c r="L39" s="64">
        <f>J39-K39</f>
        <v>0</v>
      </c>
      <c r="M39" s="65">
        <f>L39*$D$4</f>
        <v>0</v>
      </c>
    </row>
    <row r="40" spans="1:13" ht="15.75" customHeight="1">
      <c r="A40" s="162"/>
      <c r="B40" s="163"/>
      <c r="C40" s="109"/>
      <c r="D40" s="49"/>
      <c r="E40" s="49"/>
      <c r="F40" s="63">
        <f aca="true" t="shared" si="7" ref="F40:F63">DATEDIF(D40,E40,"D")</f>
        <v>0</v>
      </c>
      <c r="G40" s="50"/>
      <c r="H40" s="50"/>
      <c r="I40" s="48"/>
      <c r="J40" s="64">
        <f t="shared" si="5"/>
        <v>0</v>
      </c>
      <c r="K40" s="64">
        <f t="shared" si="6"/>
        <v>0</v>
      </c>
      <c r="L40" s="64">
        <f aca="true" t="shared" si="8" ref="L40:L63">J40-K40</f>
        <v>0</v>
      </c>
      <c r="M40" s="65">
        <f aca="true" t="shared" si="9" ref="M40:M63">L40*$D$4</f>
        <v>0</v>
      </c>
    </row>
    <row r="41" spans="1:13" ht="15.75">
      <c r="A41" s="162"/>
      <c r="B41" s="163"/>
      <c r="C41" s="109"/>
      <c r="D41" s="49"/>
      <c r="E41" s="49"/>
      <c r="F41" s="63">
        <f t="shared" si="7"/>
        <v>0</v>
      </c>
      <c r="G41" s="48"/>
      <c r="H41" s="48"/>
      <c r="I41" s="48"/>
      <c r="J41" s="64">
        <f t="shared" si="5"/>
        <v>0</v>
      </c>
      <c r="K41" s="64">
        <f t="shared" si="6"/>
        <v>0</v>
      </c>
      <c r="L41" s="64">
        <f t="shared" si="8"/>
        <v>0</v>
      </c>
      <c r="M41" s="65">
        <f t="shared" si="9"/>
        <v>0</v>
      </c>
    </row>
    <row r="42" spans="1:13" ht="15.75">
      <c r="A42" s="162"/>
      <c r="B42" s="163"/>
      <c r="C42" s="109"/>
      <c r="D42" s="49"/>
      <c r="E42" s="49"/>
      <c r="F42" s="63">
        <f t="shared" si="7"/>
        <v>0</v>
      </c>
      <c r="G42" s="51"/>
      <c r="H42" s="51"/>
      <c r="I42" s="48"/>
      <c r="J42" s="64">
        <f t="shared" si="5"/>
        <v>0</v>
      </c>
      <c r="K42" s="64">
        <f t="shared" si="6"/>
        <v>0</v>
      </c>
      <c r="L42" s="64">
        <f t="shared" si="8"/>
        <v>0</v>
      </c>
      <c r="M42" s="65">
        <f t="shared" si="9"/>
        <v>0</v>
      </c>
    </row>
    <row r="43" spans="1:13" ht="15.75">
      <c r="A43" s="162"/>
      <c r="B43" s="163"/>
      <c r="C43" s="109"/>
      <c r="D43" s="49"/>
      <c r="E43" s="49"/>
      <c r="F43" s="63">
        <f t="shared" si="7"/>
        <v>0</v>
      </c>
      <c r="G43" s="51"/>
      <c r="H43" s="51"/>
      <c r="I43" s="48"/>
      <c r="J43" s="64">
        <f t="shared" si="5"/>
        <v>0</v>
      </c>
      <c r="K43" s="64">
        <f t="shared" si="6"/>
        <v>0</v>
      </c>
      <c r="L43" s="64">
        <f t="shared" si="8"/>
        <v>0</v>
      </c>
      <c r="M43" s="65">
        <f t="shared" si="9"/>
        <v>0</v>
      </c>
    </row>
    <row r="44" spans="1:13" ht="15.75">
      <c r="A44" s="162"/>
      <c r="B44" s="163"/>
      <c r="C44" s="109"/>
      <c r="D44" s="49"/>
      <c r="E44" s="49"/>
      <c r="F44" s="63">
        <f t="shared" si="7"/>
        <v>0</v>
      </c>
      <c r="G44" s="51"/>
      <c r="H44" s="51"/>
      <c r="I44" s="48"/>
      <c r="J44" s="64">
        <f t="shared" si="5"/>
        <v>0</v>
      </c>
      <c r="K44" s="64">
        <f t="shared" si="6"/>
        <v>0</v>
      </c>
      <c r="L44" s="64">
        <f t="shared" si="8"/>
        <v>0</v>
      </c>
      <c r="M44" s="65">
        <f t="shared" si="9"/>
        <v>0</v>
      </c>
    </row>
    <row r="45" spans="1:13" ht="15.75">
      <c r="A45" s="162"/>
      <c r="B45" s="163"/>
      <c r="C45" s="109"/>
      <c r="D45" s="49"/>
      <c r="E45" s="49"/>
      <c r="F45" s="63">
        <f t="shared" si="7"/>
        <v>0</v>
      </c>
      <c r="G45" s="51"/>
      <c r="H45" s="51"/>
      <c r="I45" s="48"/>
      <c r="J45" s="64">
        <f t="shared" si="5"/>
        <v>0</v>
      </c>
      <c r="K45" s="64">
        <f t="shared" si="6"/>
        <v>0</v>
      </c>
      <c r="L45" s="64">
        <f t="shared" si="8"/>
        <v>0</v>
      </c>
      <c r="M45" s="65">
        <f t="shared" si="9"/>
        <v>0</v>
      </c>
    </row>
    <row r="46" spans="1:13" ht="15.75">
      <c r="A46" s="162"/>
      <c r="B46" s="163"/>
      <c r="C46" s="109"/>
      <c r="D46" s="49"/>
      <c r="E46" s="49"/>
      <c r="F46" s="63">
        <f t="shared" si="7"/>
        <v>0</v>
      </c>
      <c r="G46" s="51"/>
      <c r="H46" s="51"/>
      <c r="I46" s="48"/>
      <c r="J46" s="64">
        <f t="shared" si="5"/>
        <v>0</v>
      </c>
      <c r="K46" s="64">
        <f t="shared" si="6"/>
        <v>0</v>
      </c>
      <c r="L46" s="64">
        <f t="shared" si="8"/>
        <v>0</v>
      </c>
      <c r="M46" s="65">
        <f t="shared" si="9"/>
        <v>0</v>
      </c>
    </row>
    <row r="47" spans="1:13" ht="15.75">
      <c r="A47" s="162"/>
      <c r="B47" s="163"/>
      <c r="C47" s="109"/>
      <c r="D47" s="49"/>
      <c r="E47" s="49"/>
      <c r="F47" s="63">
        <f t="shared" si="7"/>
        <v>0</v>
      </c>
      <c r="G47" s="51"/>
      <c r="H47" s="51"/>
      <c r="I47" s="48"/>
      <c r="J47" s="64">
        <f t="shared" si="5"/>
        <v>0</v>
      </c>
      <c r="K47" s="64">
        <f t="shared" si="6"/>
        <v>0</v>
      </c>
      <c r="L47" s="64">
        <f t="shared" si="8"/>
        <v>0</v>
      </c>
      <c r="M47" s="65">
        <f t="shared" si="9"/>
        <v>0</v>
      </c>
    </row>
    <row r="48" spans="1:13" ht="15.75">
      <c r="A48" s="162"/>
      <c r="B48" s="163"/>
      <c r="C48" s="109"/>
      <c r="D48" s="49"/>
      <c r="E48" s="49"/>
      <c r="F48" s="63">
        <f t="shared" si="7"/>
        <v>0</v>
      </c>
      <c r="G48" s="51"/>
      <c r="H48" s="51"/>
      <c r="I48" s="48"/>
      <c r="J48" s="64">
        <f t="shared" si="5"/>
        <v>0</v>
      </c>
      <c r="K48" s="64">
        <f t="shared" si="6"/>
        <v>0</v>
      </c>
      <c r="L48" s="64">
        <f t="shared" si="8"/>
        <v>0</v>
      </c>
      <c r="M48" s="65">
        <f t="shared" si="9"/>
        <v>0</v>
      </c>
    </row>
    <row r="49" spans="1:13" ht="15.75">
      <c r="A49" s="162"/>
      <c r="B49" s="163"/>
      <c r="C49" s="109"/>
      <c r="D49" s="49"/>
      <c r="E49" s="49"/>
      <c r="F49" s="63">
        <f t="shared" si="7"/>
        <v>0</v>
      </c>
      <c r="G49" s="51"/>
      <c r="H49" s="51"/>
      <c r="I49" s="48"/>
      <c r="J49" s="64">
        <f t="shared" si="5"/>
        <v>0</v>
      </c>
      <c r="K49" s="64">
        <f t="shared" si="6"/>
        <v>0</v>
      </c>
      <c r="L49" s="64">
        <f t="shared" si="8"/>
        <v>0</v>
      </c>
      <c r="M49" s="65">
        <f t="shared" si="9"/>
        <v>0</v>
      </c>
    </row>
    <row r="50" spans="1:13" ht="15.75">
      <c r="A50" s="162"/>
      <c r="B50" s="163"/>
      <c r="C50" s="109"/>
      <c r="D50" s="49"/>
      <c r="E50" s="49"/>
      <c r="F50" s="63">
        <f t="shared" si="7"/>
        <v>0</v>
      </c>
      <c r="G50" s="51"/>
      <c r="H50" s="51"/>
      <c r="I50" s="48"/>
      <c r="J50" s="64">
        <f t="shared" si="5"/>
        <v>0</v>
      </c>
      <c r="K50" s="64">
        <f t="shared" si="6"/>
        <v>0</v>
      </c>
      <c r="L50" s="64">
        <f t="shared" si="8"/>
        <v>0</v>
      </c>
      <c r="M50" s="65">
        <f t="shared" si="9"/>
        <v>0</v>
      </c>
    </row>
    <row r="51" spans="1:13" ht="15.75">
      <c r="A51" s="162"/>
      <c r="B51" s="163"/>
      <c r="C51" s="109"/>
      <c r="D51" s="49"/>
      <c r="E51" s="49"/>
      <c r="F51" s="63">
        <f t="shared" si="7"/>
        <v>0</v>
      </c>
      <c r="G51" s="51"/>
      <c r="H51" s="51"/>
      <c r="I51" s="48"/>
      <c r="J51" s="64">
        <f t="shared" si="5"/>
        <v>0</v>
      </c>
      <c r="K51" s="64">
        <f t="shared" si="6"/>
        <v>0</v>
      </c>
      <c r="L51" s="64">
        <f t="shared" si="8"/>
        <v>0</v>
      </c>
      <c r="M51" s="65">
        <f t="shared" si="9"/>
        <v>0</v>
      </c>
    </row>
    <row r="52" spans="1:13" ht="15.75">
      <c r="A52" s="162"/>
      <c r="B52" s="163"/>
      <c r="C52" s="109"/>
      <c r="D52" s="49"/>
      <c r="E52" s="49"/>
      <c r="F52" s="63">
        <f t="shared" si="7"/>
        <v>0</v>
      </c>
      <c r="G52" s="51"/>
      <c r="H52" s="51"/>
      <c r="I52" s="48"/>
      <c r="J52" s="64">
        <f t="shared" si="5"/>
        <v>0</v>
      </c>
      <c r="K52" s="64">
        <f t="shared" si="6"/>
        <v>0</v>
      </c>
      <c r="L52" s="64">
        <f t="shared" si="8"/>
        <v>0</v>
      </c>
      <c r="M52" s="65">
        <f t="shared" si="9"/>
        <v>0</v>
      </c>
    </row>
    <row r="53" spans="1:13" ht="15.75">
      <c r="A53" s="162"/>
      <c r="B53" s="163"/>
      <c r="C53" s="109"/>
      <c r="D53" s="49"/>
      <c r="E53" s="49"/>
      <c r="F53" s="63">
        <f t="shared" si="7"/>
        <v>0</v>
      </c>
      <c r="G53" s="51"/>
      <c r="H53" s="51"/>
      <c r="I53" s="48"/>
      <c r="J53" s="64">
        <f t="shared" si="5"/>
        <v>0</v>
      </c>
      <c r="K53" s="64">
        <f t="shared" si="6"/>
        <v>0</v>
      </c>
      <c r="L53" s="64">
        <f t="shared" si="8"/>
        <v>0</v>
      </c>
      <c r="M53" s="65">
        <f t="shared" si="9"/>
        <v>0</v>
      </c>
    </row>
    <row r="54" spans="1:13" ht="15.75">
      <c r="A54" s="162"/>
      <c r="B54" s="163"/>
      <c r="C54" s="109"/>
      <c r="D54" s="49"/>
      <c r="E54" s="49"/>
      <c r="F54" s="63">
        <f t="shared" si="7"/>
        <v>0</v>
      </c>
      <c r="G54" s="51"/>
      <c r="H54" s="51"/>
      <c r="I54" s="48"/>
      <c r="J54" s="64">
        <f t="shared" si="5"/>
        <v>0</v>
      </c>
      <c r="K54" s="64">
        <f t="shared" si="6"/>
        <v>0</v>
      </c>
      <c r="L54" s="64">
        <f t="shared" si="8"/>
        <v>0</v>
      </c>
      <c r="M54" s="65">
        <f t="shared" si="9"/>
        <v>0</v>
      </c>
    </row>
    <row r="55" spans="1:13" ht="15.75">
      <c r="A55" s="162"/>
      <c r="B55" s="163"/>
      <c r="C55" s="109"/>
      <c r="D55" s="49"/>
      <c r="E55" s="49"/>
      <c r="F55" s="63">
        <f t="shared" si="7"/>
        <v>0</v>
      </c>
      <c r="G55" s="50"/>
      <c r="H55" s="50"/>
      <c r="I55" s="48"/>
      <c r="J55" s="64">
        <f t="shared" si="5"/>
        <v>0</v>
      </c>
      <c r="K55" s="64">
        <f t="shared" si="6"/>
        <v>0</v>
      </c>
      <c r="L55" s="64">
        <f t="shared" si="8"/>
        <v>0</v>
      </c>
      <c r="M55" s="65">
        <f t="shared" si="9"/>
        <v>0</v>
      </c>
    </row>
    <row r="56" spans="1:13" ht="15.75">
      <c r="A56" s="162"/>
      <c r="B56" s="163"/>
      <c r="C56" s="109"/>
      <c r="D56" s="49"/>
      <c r="E56" s="49"/>
      <c r="F56" s="63">
        <f t="shared" si="7"/>
        <v>0</v>
      </c>
      <c r="G56" s="50"/>
      <c r="H56" s="50"/>
      <c r="I56" s="48"/>
      <c r="J56" s="64">
        <f t="shared" si="5"/>
        <v>0</v>
      </c>
      <c r="K56" s="64">
        <f t="shared" si="6"/>
        <v>0</v>
      </c>
      <c r="L56" s="64">
        <f t="shared" si="8"/>
        <v>0</v>
      </c>
      <c r="M56" s="65">
        <f t="shared" si="9"/>
        <v>0</v>
      </c>
    </row>
    <row r="57" spans="1:13" ht="15.75">
      <c r="A57" s="162"/>
      <c r="B57" s="163"/>
      <c r="C57" s="109"/>
      <c r="D57" s="49"/>
      <c r="E57" s="49"/>
      <c r="F57" s="63">
        <f t="shared" si="7"/>
        <v>0</v>
      </c>
      <c r="G57" s="50"/>
      <c r="H57" s="50"/>
      <c r="I57" s="48"/>
      <c r="J57" s="64">
        <f t="shared" si="5"/>
        <v>0</v>
      </c>
      <c r="K57" s="64">
        <f t="shared" si="6"/>
        <v>0</v>
      </c>
      <c r="L57" s="64">
        <f t="shared" si="8"/>
        <v>0</v>
      </c>
      <c r="M57" s="65">
        <f t="shared" si="9"/>
        <v>0</v>
      </c>
    </row>
    <row r="58" spans="1:13" ht="15.75">
      <c r="A58" s="162"/>
      <c r="B58" s="163"/>
      <c r="C58" s="109"/>
      <c r="D58" s="49"/>
      <c r="E58" s="49"/>
      <c r="F58" s="63">
        <f t="shared" si="7"/>
        <v>0</v>
      </c>
      <c r="G58" s="50"/>
      <c r="H58" s="50"/>
      <c r="I58" s="48"/>
      <c r="J58" s="64">
        <f t="shared" si="5"/>
        <v>0</v>
      </c>
      <c r="K58" s="64">
        <f t="shared" si="6"/>
        <v>0</v>
      </c>
      <c r="L58" s="64">
        <f t="shared" si="8"/>
        <v>0</v>
      </c>
      <c r="M58" s="65">
        <f t="shared" si="9"/>
        <v>0</v>
      </c>
    </row>
    <row r="59" spans="1:13" ht="15.75">
      <c r="A59" s="162"/>
      <c r="B59" s="163"/>
      <c r="C59" s="109"/>
      <c r="D59" s="49"/>
      <c r="E59" s="49"/>
      <c r="F59" s="63">
        <f t="shared" si="7"/>
        <v>0</v>
      </c>
      <c r="G59" s="50"/>
      <c r="H59" s="50"/>
      <c r="I59" s="48"/>
      <c r="J59" s="64">
        <f t="shared" si="5"/>
        <v>0</v>
      </c>
      <c r="K59" s="64">
        <f t="shared" si="6"/>
        <v>0</v>
      </c>
      <c r="L59" s="64">
        <f t="shared" si="8"/>
        <v>0</v>
      </c>
      <c r="M59" s="65">
        <f t="shared" si="9"/>
        <v>0</v>
      </c>
    </row>
    <row r="60" spans="1:13" ht="15.75">
      <c r="A60" s="162"/>
      <c r="B60" s="163"/>
      <c r="C60" s="109"/>
      <c r="D60" s="49"/>
      <c r="E60" s="49"/>
      <c r="F60" s="63">
        <f t="shared" si="7"/>
        <v>0</v>
      </c>
      <c r="G60" s="50"/>
      <c r="H60" s="50"/>
      <c r="I60" s="48"/>
      <c r="J60" s="64">
        <f t="shared" si="5"/>
        <v>0</v>
      </c>
      <c r="K60" s="64">
        <f t="shared" si="6"/>
        <v>0</v>
      </c>
      <c r="L60" s="64">
        <f t="shared" si="8"/>
        <v>0</v>
      </c>
      <c r="M60" s="65">
        <f t="shared" si="9"/>
        <v>0</v>
      </c>
    </row>
    <row r="61" spans="1:13" ht="15.75">
      <c r="A61" s="162"/>
      <c r="B61" s="163"/>
      <c r="C61" s="109"/>
      <c r="D61" s="49"/>
      <c r="E61" s="49"/>
      <c r="F61" s="63">
        <f t="shared" si="7"/>
        <v>0</v>
      </c>
      <c r="G61" s="50"/>
      <c r="H61" s="50"/>
      <c r="I61" s="48"/>
      <c r="J61" s="64">
        <f t="shared" si="5"/>
        <v>0</v>
      </c>
      <c r="K61" s="64">
        <f t="shared" si="6"/>
        <v>0</v>
      </c>
      <c r="L61" s="64">
        <f t="shared" si="8"/>
        <v>0</v>
      </c>
      <c r="M61" s="65">
        <f t="shared" si="9"/>
        <v>0</v>
      </c>
    </row>
    <row r="62" spans="1:13" ht="15.75">
      <c r="A62" s="162"/>
      <c r="B62" s="163"/>
      <c r="C62" s="109"/>
      <c r="D62" s="49"/>
      <c r="E62" s="49"/>
      <c r="F62" s="63">
        <f t="shared" si="7"/>
        <v>0</v>
      </c>
      <c r="G62" s="50"/>
      <c r="H62" s="50"/>
      <c r="I62" s="48"/>
      <c r="J62" s="64">
        <f t="shared" si="5"/>
        <v>0</v>
      </c>
      <c r="K62" s="64">
        <f t="shared" si="6"/>
        <v>0</v>
      </c>
      <c r="L62" s="64">
        <f t="shared" si="8"/>
        <v>0</v>
      </c>
      <c r="M62" s="65">
        <f t="shared" si="9"/>
        <v>0</v>
      </c>
    </row>
    <row r="63" spans="1:13" ht="15.75">
      <c r="A63" s="162"/>
      <c r="B63" s="163"/>
      <c r="C63" s="109"/>
      <c r="D63" s="49"/>
      <c r="E63" s="49"/>
      <c r="F63" s="63">
        <f t="shared" si="7"/>
        <v>0</v>
      </c>
      <c r="G63" s="50"/>
      <c r="H63" s="50"/>
      <c r="I63" s="48"/>
      <c r="J63" s="64">
        <f t="shared" si="5"/>
        <v>0</v>
      </c>
      <c r="K63" s="64">
        <f t="shared" si="6"/>
        <v>0</v>
      </c>
      <c r="L63" s="64">
        <f t="shared" si="8"/>
        <v>0</v>
      </c>
      <c r="M63" s="65">
        <f t="shared" si="9"/>
        <v>0</v>
      </c>
    </row>
    <row r="64" spans="1:13" ht="13.5" customHeight="1">
      <c r="A64" s="66"/>
      <c r="B64" s="67"/>
      <c r="C64" s="67"/>
      <c r="D64" s="68"/>
      <c r="E64" s="68"/>
      <c r="F64" s="67"/>
      <c r="G64" s="69"/>
      <c r="H64" s="69"/>
      <c r="I64" s="70"/>
      <c r="J64" s="71"/>
      <c r="K64" s="71"/>
      <c r="L64" s="72"/>
      <c r="M64" s="73"/>
    </row>
    <row r="65" spans="1:13" ht="22.5" customHeight="1">
      <c r="A65" s="166" t="s">
        <v>100</v>
      </c>
      <c r="B65" s="167"/>
      <c r="C65" s="74"/>
      <c r="D65" s="75"/>
      <c r="E65" s="75"/>
      <c r="F65" s="76">
        <f>SUM(F66:F90)</f>
        <v>0</v>
      </c>
      <c r="G65" s="76">
        <f>SUM(G66:G90)</f>
        <v>0</v>
      </c>
      <c r="H65" s="76">
        <f>SUM(H66:H90)</f>
        <v>0</v>
      </c>
      <c r="I65" s="77"/>
      <c r="J65" s="76">
        <f>SUM(J66:J90)</f>
        <v>0</v>
      </c>
      <c r="K65" s="76">
        <f>SUM(K66:K90)</f>
        <v>0</v>
      </c>
      <c r="L65" s="76">
        <f>SUM(L66:L90)</f>
        <v>0</v>
      </c>
      <c r="M65" s="78">
        <f>SUM(M66:M90)</f>
        <v>0</v>
      </c>
    </row>
    <row r="66" spans="1:13" ht="18.75" customHeight="1">
      <c r="A66" s="183"/>
      <c r="B66" s="163"/>
      <c r="C66" s="109"/>
      <c r="D66" s="49"/>
      <c r="E66" s="49"/>
      <c r="F66" s="63">
        <f>DATEDIF(D66,E66,"D")</f>
        <v>0</v>
      </c>
      <c r="G66" s="50"/>
      <c r="H66" s="50"/>
      <c r="I66" s="48"/>
      <c r="J66" s="64">
        <f aca="true" t="shared" si="10" ref="J66:J90">F66*G66</f>
        <v>0</v>
      </c>
      <c r="K66" s="64">
        <f aca="true" t="shared" si="11" ref="K66:K90">F66*H66</f>
        <v>0</v>
      </c>
      <c r="L66" s="64">
        <f>J66-K66</f>
        <v>0</v>
      </c>
      <c r="M66" s="65">
        <f>L66*$D$4</f>
        <v>0</v>
      </c>
    </row>
    <row r="67" spans="1:13" ht="15.75" customHeight="1">
      <c r="A67" s="162"/>
      <c r="B67" s="163"/>
      <c r="C67" s="109"/>
      <c r="D67" s="49"/>
      <c r="E67" s="49"/>
      <c r="F67" s="63">
        <f aca="true" t="shared" si="12" ref="F67:F90">DATEDIF(D67,E67,"D")</f>
        <v>0</v>
      </c>
      <c r="G67" s="50"/>
      <c r="H67" s="50"/>
      <c r="I67" s="48"/>
      <c r="J67" s="64">
        <f t="shared" si="10"/>
        <v>0</v>
      </c>
      <c r="K67" s="64">
        <f t="shared" si="11"/>
        <v>0</v>
      </c>
      <c r="L67" s="64">
        <f aca="true" t="shared" si="13" ref="L67:L90">J67-K67</f>
        <v>0</v>
      </c>
      <c r="M67" s="65">
        <f aca="true" t="shared" si="14" ref="M67:M90">L67*$D$4</f>
        <v>0</v>
      </c>
    </row>
    <row r="68" spans="1:13" ht="15.75">
      <c r="A68" s="162"/>
      <c r="B68" s="163"/>
      <c r="C68" s="109"/>
      <c r="D68" s="49"/>
      <c r="E68" s="49"/>
      <c r="F68" s="63">
        <f t="shared" si="12"/>
        <v>0</v>
      </c>
      <c r="G68" s="48"/>
      <c r="H68" s="48"/>
      <c r="I68" s="48"/>
      <c r="J68" s="64">
        <f t="shared" si="10"/>
        <v>0</v>
      </c>
      <c r="K68" s="64">
        <f t="shared" si="11"/>
        <v>0</v>
      </c>
      <c r="L68" s="64">
        <f t="shared" si="13"/>
        <v>0</v>
      </c>
      <c r="M68" s="65">
        <f t="shared" si="14"/>
        <v>0</v>
      </c>
    </row>
    <row r="69" spans="1:13" ht="15.75">
      <c r="A69" s="162"/>
      <c r="B69" s="163"/>
      <c r="C69" s="109"/>
      <c r="D69" s="49"/>
      <c r="E69" s="49"/>
      <c r="F69" s="63">
        <f t="shared" si="12"/>
        <v>0</v>
      </c>
      <c r="G69" s="51"/>
      <c r="H69" s="51"/>
      <c r="I69" s="48"/>
      <c r="J69" s="64">
        <f t="shared" si="10"/>
        <v>0</v>
      </c>
      <c r="K69" s="64">
        <f t="shared" si="11"/>
        <v>0</v>
      </c>
      <c r="L69" s="64">
        <f t="shared" si="13"/>
        <v>0</v>
      </c>
      <c r="M69" s="65">
        <f t="shared" si="14"/>
        <v>0</v>
      </c>
    </row>
    <row r="70" spans="1:13" ht="15.75">
      <c r="A70" s="162"/>
      <c r="B70" s="163"/>
      <c r="C70" s="109"/>
      <c r="D70" s="49"/>
      <c r="E70" s="49"/>
      <c r="F70" s="63">
        <f t="shared" si="12"/>
        <v>0</v>
      </c>
      <c r="G70" s="51"/>
      <c r="H70" s="51"/>
      <c r="I70" s="48"/>
      <c r="J70" s="64">
        <f t="shared" si="10"/>
        <v>0</v>
      </c>
      <c r="K70" s="64">
        <f t="shared" si="11"/>
        <v>0</v>
      </c>
      <c r="L70" s="64">
        <f t="shared" si="13"/>
        <v>0</v>
      </c>
      <c r="M70" s="65">
        <f t="shared" si="14"/>
        <v>0</v>
      </c>
    </row>
    <row r="71" spans="1:13" ht="15.75">
      <c r="A71" s="162"/>
      <c r="B71" s="163"/>
      <c r="C71" s="109"/>
      <c r="D71" s="49"/>
      <c r="E71" s="49"/>
      <c r="F71" s="63">
        <f t="shared" si="12"/>
        <v>0</v>
      </c>
      <c r="G71" s="51"/>
      <c r="H71" s="51"/>
      <c r="I71" s="48"/>
      <c r="J71" s="64">
        <f t="shared" si="10"/>
        <v>0</v>
      </c>
      <c r="K71" s="64">
        <f t="shared" si="11"/>
        <v>0</v>
      </c>
      <c r="L71" s="64">
        <f t="shared" si="13"/>
        <v>0</v>
      </c>
      <c r="M71" s="65">
        <f t="shared" si="14"/>
        <v>0</v>
      </c>
    </row>
    <row r="72" spans="1:13" ht="15.75">
      <c r="A72" s="162"/>
      <c r="B72" s="163"/>
      <c r="C72" s="109"/>
      <c r="D72" s="49"/>
      <c r="E72" s="49"/>
      <c r="F72" s="63">
        <f t="shared" si="12"/>
        <v>0</v>
      </c>
      <c r="G72" s="51"/>
      <c r="H72" s="51"/>
      <c r="I72" s="48"/>
      <c r="J72" s="64">
        <f t="shared" si="10"/>
        <v>0</v>
      </c>
      <c r="K72" s="64">
        <f t="shared" si="11"/>
        <v>0</v>
      </c>
      <c r="L72" s="64">
        <f t="shared" si="13"/>
        <v>0</v>
      </c>
      <c r="M72" s="65">
        <f t="shared" si="14"/>
        <v>0</v>
      </c>
    </row>
    <row r="73" spans="1:13" ht="15.75">
      <c r="A73" s="162"/>
      <c r="B73" s="163"/>
      <c r="C73" s="109"/>
      <c r="D73" s="49"/>
      <c r="E73" s="49"/>
      <c r="F73" s="63">
        <f t="shared" si="12"/>
        <v>0</v>
      </c>
      <c r="G73" s="51"/>
      <c r="H73" s="51"/>
      <c r="I73" s="48"/>
      <c r="J73" s="64">
        <f t="shared" si="10"/>
        <v>0</v>
      </c>
      <c r="K73" s="64">
        <f t="shared" si="11"/>
        <v>0</v>
      </c>
      <c r="L73" s="64">
        <f t="shared" si="13"/>
        <v>0</v>
      </c>
      <c r="M73" s="65">
        <f t="shared" si="14"/>
        <v>0</v>
      </c>
    </row>
    <row r="74" spans="1:13" ht="15.75">
      <c r="A74" s="162"/>
      <c r="B74" s="163"/>
      <c r="C74" s="109"/>
      <c r="D74" s="49"/>
      <c r="E74" s="49"/>
      <c r="F74" s="63">
        <f t="shared" si="12"/>
        <v>0</v>
      </c>
      <c r="G74" s="51"/>
      <c r="H74" s="51"/>
      <c r="I74" s="48"/>
      <c r="J74" s="64">
        <f t="shared" si="10"/>
        <v>0</v>
      </c>
      <c r="K74" s="64">
        <f t="shared" si="11"/>
        <v>0</v>
      </c>
      <c r="L74" s="64">
        <f t="shared" si="13"/>
        <v>0</v>
      </c>
      <c r="M74" s="65">
        <f t="shared" si="14"/>
        <v>0</v>
      </c>
    </row>
    <row r="75" spans="1:13" ht="15.75">
      <c r="A75" s="162"/>
      <c r="B75" s="163"/>
      <c r="C75" s="109"/>
      <c r="D75" s="49"/>
      <c r="E75" s="49"/>
      <c r="F75" s="63">
        <f t="shared" si="12"/>
        <v>0</v>
      </c>
      <c r="G75" s="51"/>
      <c r="H75" s="51"/>
      <c r="I75" s="48"/>
      <c r="J75" s="64">
        <f t="shared" si="10"/>
        <v>0</v>
      </c>
      <c r="K75" s="64">
        <f t="shared" si="11"/>
        <v>0</v>
      </c>
      <c r="L75" s="64">
        <f t="shared" si="13"/>
        <v>0</v>
      </c>
      <c r="M75" s="65">
        <f t="shared" si="14"/>
        <v>0</v>
      </c>
    </row>
    <row r="76" spans="1:13" ht="15.75">
      <c r="A76" s="162"/>
      <c r="B76" s="163"/>
      <c r="C76" s="109"/>
      <c r="D76" s="49"/>
      <c r="E76" s="49"/>
      <c r="F76" s="63">
        <f t="shared" si="12"/>
        <v>0</v>
      </c>
      <c r="G76" s="51"/>
      <c r="H76" s="51"/>
      <c r="I76" s="48"/>
      <c r="J76" s="64">
        <f t="shared" si="10"/>
        <v>0</v>
      </c>
      <c r="K76" s="64">
        <f t="shared" si="11"/>
        <v>0</v>
      </c>
      <c r="L76" s="64">
        <f t="shared" si="13"/>
        <v>0</v>
      </c>
      <c r="M76" s="65">
        <f t="shared" si="14"/>
        <v>0</v>
      </c>
    </row>
    <row r="77" spans="1:13" ht="15.75">
      <c r="A77" s="162"/>
      <c r="B77" s="163"/>
      <c r="C77" s="109"/>
      <c r="D77" s="49"/>
      <c r="E77" s="49"/>
      <c r="F77" s="63">
        <f t="shared" si="12"/>
        <v>0</v>
      </c>
      <c r="G77" s="51"/>
      <c r="H77" s="51"/>
      <c r="I77" s="48"/>
      <c r="J77" s="64">
        <f t="shared" si="10"/>
        <v>0</v>
      </c>
      <c r="K77" s="64">
        <f t="shared" si="11"/>
        <v>0</v>
      </c>
      <c r="L77" s="64">
        <f t="shared" si="13"/>
        <v>0</v>
      </c>
      <c r="M77" s="65">
        <f t="shared" si="14"/>
        <v>0</v>
      </c>
    </row>
    <row r="78" spans="1:13" ht="15.75">
      <c r="A78" s="162"/>
      <c r="B78" s="163"/>
      <c r="C78" s="109"/>
      <c r="D78" s="49"/>
      <c r="E78" s="49"/>
      <c r="F78" s="63">
        <f t="shared" si="12"/>
        <v>0</v>
      </c>
      <c r="G78" s="51"/>
      <c r="H78" s="51"/>
      <c r="I78" s="48"/>
      <c r="J78" s="64">
        <f t="shared" si="10"/>
        <v>0</v>
      </c>
      <c r="K78" s="64">
        <f t="shared" si="11"/>
        <v>0</v>
      </c>
      <c r="L78" s="64">
        <f t="shared" si="13"/>
        <v>0</v>
      </c>
      <c r="M78" s="65">
        <f t="shared" si="14"/>
        <v>0</v>
      </c>
    </row>
    <row r="79" spans="1:13" ht="15.75">
      <c r="A79" s="162"/>
      <c r="B79" s="163"/>
      <c r="C79" s="109"/>
      <c r="D79" s="49"/>
      <c r="E79" s="49"/>
      <c r="F79" s="63">
        <f t="shared" si="12"/>
        <v>0</v>
      </c>
      <c r="G79" s="51"/>
      <c r="H79" s="51"/>
      <c r="I79" s="48"/>
      <c r="J79" s="64">
        <f t="shared" si="10"/>
        <v>0</v>
      </c>
      <c r="K79" s="64">
        <f t="shared" si="11"/>
        <v>0</v>
      </c>
      <c r="L79" s="64">
        <f t="shared" si="13"/>
        <v>0</v>
      </c>
      <c r="M79" s="65">
        <f t="shared" si="14"/>
        <v>0</v>
      </c>
    </row>
    <row r="80" spans="1:13" ht="15.75">
      <c r="A80" s="162"/>
      <c r="B80" s="163"/>
      <c r="C80" s="109"/>
      <c r="D80" s="49"/>
      <c r="E80" s="49"/>
      <c r="F80" s="63">
        <f t="shared" si="12"/>
        <v>0</v>
      </c>
      <c r="G80" s="51"/>
      <c r="H80" s="51"/>
      <c r="I80" s="48"/>
      <c r="J80" s="64">
        <f t="shared" si="10"/>
        <v>0</v>
      </c>
      <c r="K80" s="64">
        <f t="shared" si="11"/>
        <v>0</v>
      </c>
      <c r="L80" s="64">
        <f t="shared" si="13"/>
        <v>0</v>
      </c>
      <c r="M80" s="65">
        <f t="shared" si="14"/>
        <v>0</v>
      </c>
    </row>
    <row r="81" spans="1:13" ht="15.75">
      <c r="A81" s="162"/>
      <c r="B81" s="163"/>
      <c r="C81" s="109"/>
      <c r="D81" s="49"/>
      <c r="E81" s="49"/>
      <c r="F81" s="63">
        <f t="shared" si="12"/>
        <v>0</v>
      </c>
      <c r="G81" s="51"/>
      <c r="H81" s="51"/>
      <c r="I81" s="48"/>
      <c r="J81" s="64">
        <f t="shared" si="10"/>
        <v>0</v>
      </c>
      <c r="K81" s="64">
        <f t="shared" si="11"/>
        <v>0</v>
      </c>
      <c r="L81" s="64">
        <f t="shared" si="13"/>
        <v>0</v>
      </c>
      <c r="M81" s="65">
        <f t="shared" si="14"/>
        <v>0</v>
      </c>
    </row>
    <row r="82" spans="1:13" ht="15.75">
      <c r="A82" s="162"/>
      <c r="B82" s="163"/>
      <c r="C82" s="109"/>
      <c r="D82" s="49"/>
      <c r="E82" s="49"/>
      <c r="F82" s="63">
        <f t="shared" si="12"/>
        <v>0</v>
      </c>
      <c r="G82" s="50"/>
      <c r="H82" s="50"/>
      <c r="I82" s="48"/>
      <c r="J82" s="64">
        <f t="shared" si="10"/>
        <v>0</v>
      </c>
      <c r="K82" s="64">
        <f t="shared" si="11"/>
        <v>0</v>
      </c>
      <c r="L82" s="64">
        <f t="shared" si="13"/>
        <v>0</v>
      </c>
      <c r="M82" s="65">
        <f t="shared" si="14"/>
        <v>0</v>
      </c>
    </row>
    <row r="83" spans="1:13" ht="15.75">
      <c r="A83" s="162"/>
      <c r="B83" s="163"/>
      <c r="C83" s="109"/>
      <c r="D83" s="49"/>
      <c r="E83" s="49"/>
      <c r="F83" s="63">
        <f t="shared" si="12"/>
        <v>0</v>
      </c>
      <c r="G83" s="50"/>
      <c r="H83" s="50"/>
      <c r="I83" s="48"/>
      <c r="J83" s="64">
        <f t="shared" si="10"/>
        <v>0</v>
      </c>
      <c r="K83" s="64">
        <f t="shared" si="11"/>
        <v>0</v>
      </c>
      <c r="L83" s="64">
        <f t="shared" si="13"/>
        <v>0</v>
      </c>
      <c r="M83" s="65">
        <f t="shared" si="14"/>
        <v>0</v>
      </c>
    </row>
    <row r="84" spans="1:13" ht="15.75">
      <c r="A84" s="162"/>
      <c r="B84" s="163"/>
      <c r="C84" s="109"/>
      <c r="D84" s="49"/>
      <c r="E84" s="49"/>
      <c r="F84" s="63">
        <f t="shared" si="12"/>
        <v>0</v>
      </c>
      <c r="G84" s="50"/>
      <c r="H84" s="50"/>
      <c r="I84" s="48"/>
      <c r="J84" s="64">
        <f t="shared" si="10"/>
        <v>0</v>
      </c>
      <c r="K84" s="64">
        <f t="shared" si="11"/>
        <v>0</v>
      </c>
      <c r="L84" s="64">
        <f t="shared" si="13"/>
        <v>0</v>
      </c>
      <c r="M84" s="65">
        <f t="shared" si="14"/>
        <v>0</v>
      </c>
    </row>
    <row r="85" spans="1:13" ht="15.75">
      <c r="A85" s="162"/>
      <c r="B85" s="163"/>
      <c r="C85" s="109"/>
      <c r="D85" s="49"/>
      <c r="E85" s="49"/>
      <c r="F85" s="63">
        <f t="shared" si="12"/>
        <v>0</v>
      </c>
      <c r="G85" s="50"/>
      <c r="H85" s="50"/>
      <c r="I85" s="48"/>
      <c r="J85" s="64">
        <f t="shared" si="10"/>
        <v>0</v>
      </c>
      <c r="K85" s="64">
        <f t="shared" si="11"/>
        <v>0</v>
      </c>
      <c r="L85" s="64">
        <f t="shared" si="13"/>
        <v>0</v>
      </c>
      <c r="M85" s="65">
        <f t="shared" si="14"/>
        <v>0</v>
      </c>
    </row>
    <row r="86" spans="1:13" ht="15.75">
      <c r="A86" s="162"/>
      <c r="B86" s="163"/>
      <c r="C86" s="109"/>
      <c r="D86" s="49"/>
      <c r="E86" s="49"/>
      <c r="F86" s="63">
        <f t="shared" si="12"/>
        <v>0</v>
      </c>
      <c r="G86" s="50"/>
      <c r="H86" s="50"/>
      <c r="I86" s="48"/>
      <c r="J86" s="64">
        <f t="shared" si="10"/>
        <v>0</v>
      </c>
      <c r="K86" s="64">
        <f t="shared" si="11"/>
        <v>0</v>
      </c>
      <c r="L86" s="64">
        <f t="shared" si="13"/>
        <v>0</v>
      </c>
      <c r="M86" s="65">
        <f t="shared" si="14"/>
        <v>0</v>
      </c>
    </row>
    <row r="87" spans="1:13" ht="15.75">
      <c r="A87" s="162"/>
      <c r="B87" s="163"/>
      <c r="C87" s="109"/>
      <c r="D87" s="49"/>
      <c r="E87" s="49"/>
      <c r="F87" s="63">
        <f t="shared" si="12"/>
        <v>0</v>
      </c>
      <c r="G87" s="50"/>
      <c r="H87" s="50"/>
      <c r="I87" s="48"/>
      <c r="J87" s="64">
        <f t="shared" si="10"/>
        <v>0</v>
      </c>
      <c r="K87" s="64">
        <f t="shared" si="11"/>
        <v>0</v>
      </c>
      <c r="L87" s="64">
        <f t="shared" si="13"/>
        <v>0</v>
      </c>
      <c r="M87" s="65">
        <f t="shared" si="14"/>
        <v>0</v>
      </c>
    </row>
    <row r="88" spans="1:13" ht="15.75">
      <c r="A88" s="162"/>
      <c r="B88" s="163"/>
      <c r="C88" s="109"/>
      <c r="D88" s="49"/>
      <c r="E88" s="49"/>
      <c r="F88" s="63">
        <f t="shared" si="12"/>
        <v>0</v>
      </c>
      <c r="G88" s="50"/>
      <c r="H88" s="50"/>
      <c r="I88" s="48"/>
      <c r="J88" s="64">
        <f t="shared" si="10"/>
        <v>0</v>
      </c>
      <c r="K88" s="64">
        <f t="shared" si="11"/>
        <v>0</v>
      </c>
      <c r="L88" s="64">
        <f t="shared" si="13"/>
        <v>0</v>
      </c>
      <c r="M88" s="65">
        <f t="shared" si="14"/>
        <v>0</v>
      </c>
    </row>
    <row r="89" spans="1:13" ht="18" customHeight="1">
      <c r="A89" s="162"/>
      <c r="B89" s="163"/>
      <c r="C89" s="109"/>
      <c r="D89" s="49"/>
      <c r="E89" s="49"/>
      <c r="F89" s="63">
        <f t="shared" si="12"/>
        <v>0</v>
      </c>
      <c r="G89" s="50"/>
      <c r="H89" s="50"/>
      <c r="I89" s="48"/>
      <c r="J89" s="64">
        <f t="shared" si="10"/>
        <v>0</v>
      </c>
      <c r="K89" s="64">
        <f t="shared" si="11"/>
        <v>0</v>
      </c>
      <c r="L89" s="64">
        <f t="shared" si="13"/>
        <v>0</v>
      </c>
      <c r="M89" s="65">
        <f t="shared" si="14"/>
        <v>0</v>
      </c>
    </row>
    <row r="90" spans="1:13" ht="17.25" customHeight="1">
      <c r="A90" s="162"/>
      <c r="B90" s="163"/>
      <c r="C90" s="109"/>
      <c r="D90" s="49"/>
      <c r="E90" s="49"/>
      <c r="F90" s="63">
        <f t="shared" si="12"/>
        <v>0</v>
      </c>
      <c r="G90" s="50"/>
      <c r="H90" s="50"/>
      <c r="I90" s="48"/>
      <c r="J90" s="64">
        <f t="shared" si="10"/>
        <v>0</v>
      </c>
      <c r="K90" s="64">
        <f t="shared" si="11"/>
        <v>0</v>
      </c>
      <c r="L90" s="64">
        <f t="shared" si="13"/>
        <v>0</v>
      </c>
      <c r="M90" s="65">
        <f t="shared" si="14"/>
        <v>0</v>
      </c>
    </row>
    <row r="91" spans="1:13" ht="18.75" customHeight="1">
      <c r="A91" s="66"/>
      <c r="B91" s="67"/>
      <c r="C91" s="67"/>
      <c r="D91" s="68"/>
      <c r="E91" s="68"/>
      <c r="F91" s="67"/>
      <c r="G91" s="69"/>
      <c r="H91" s="69"/>
      <c r="I91" s="70"/>
      <c r="J91" s="71"/>
      <c r="K91" s="71"/>
      <c r="L91" s="72"/>
      <c r="M91" s="73"/>
    </row>
    <row r="92" spans="1:13" ht="15.75" customHeight="1">
      <c r="A92" s="166" t="s">
        <v>101</v>
      </c>
      <c r="B92" s="167"/>
      <c r="C92" s="74"/>
      <c r="D92" s="75"/>
      <c r="E92" s="75"/>
      <c r="F92" s="76">
        <f>SUM(F93:F117)</f>
        <v>0</v>
      </c>
      <c r="G92" s="76">
        <f>SUM(G93:G117)</f>
        <v>0</v>
      </c>
      <c r="H92" s="76">
        <f>SUM(H93:H117)</f>
        <v>0</v>
      </c>
      <c r="I92" s="77"/>
      <c r="J92" s="76">
        <f>SUM(J93:J117)</f>
        <v>0</v>
      </c>
      <c r="K92" s="76">
        <f>SUM(K93:K117)</f>
        <v>0</v>
      </c>
      <c r="L92" s="76">
        <f>SUM(L93:L117)</f>
        <v>0</v>
      </c>
      <c r="M92" s="79">
        <f>SUM(M93:M117)</f>
        <v>0</v>
      </c>
    </row>
    <row r="93" spans="1:13" ht="15.75">
      <c r="A93" s="162"/>
      <c r="B93" s="163"/>
      <c r="C93" s="109"/>
      <c r="D93" s="49"/>
      <c r="E93" s="49"/>
      <c r="F93" s="63">
        <f>DATEDIF(D93,E93,"D")</f>
        <v>0</v>
      </c>
      <c r="G93" s="50"/>
      <c r="H93" s="50"/>
      <c r="I93" s="48"/>
      <c r="J93" s="64">
        <f aca="true" t="shared" si="15" ref="J93:J112">F93*G93</f>
        <v>0</v>
      </c>
      <c r="K93" s="64">
        <f aca="true" t="shared" si="16" ref="K93:K112">F93*H93</f>
        <v>0</v>
      </c>
      <c r="L93" s="64">
        <f>J93-K93</f>
        <v>0</v>
      </c>
      <c r="M93" s="65">
        <f>L93*$D$4</f>
        <v>0</v>
      </c>
    </row>
    <row r="94" spans="1:13" ht="15.75">
      <c r="A94" s="162"/>
      <c r="B94" s="163"/>
      <c r="C94" s="109"/>
      <c r="D94" s="49"/>
      <c r="E94" s="49"/>
      <c r="F94" s="63">
        <f aca="true" t="shared" si="17" ref="F94:F112">DATEDIF(D94,E94,"D")</f>
        <v>0</v>
      </c>
      <c r="G94" s="50"/>
      <c r="H94" s="50"/>
      <c r="I94" s="48"/>
      <c r="J94" s="64">
        <f t="shared" si="15"/>
        <v>0</v>
      </c>
      <c r="K94" s="64">
        <f t="shared" si="16"/>
        <v>0</v>
      </c>
      <c r="L94" s="64">
        <f aca="true" t="shared" si="18" ref="L94:L112">J94-K94</f>
        <v>0</v>
      </c>
      <c r="M94" s="65">
        <f aca="true" t="shared" si="19" ref="M94:M112">L94*$D$4</f>
        <v>0</v>
      </c>
    </row>
    <row r="95" spans="1:13" ht="15.75">
      <c r="A95" s="162"/>
      <c r="B95" s="163"/>
      <c r="C95" s="109"/>
      <c r="D95" s="49"/>
      <c r="E95" s="49"/>
      <c r="F95" s="63">
        <f t="shared" si="17"/>
        <v>0</v>
      </c>
      <c r="G95" s="48"/>
      <c r="H95" s="48"/>
      <c r="I95" s="48"/>
      <c r="J95" s="64">
        <f t="shared" si="15"/>
        <v>0</v>
      </c>
      <c r="K95" s="64">
        <f t="shared" si="16"/>
        <v>0</v>
      </c>
      <c r="L95" s="64">
        <f t="shared" si="18"/>
        <v>0</v>
      </c>
      <c r="M95" s="65">
        <f t="shared" si="19"/>
        <v>0</v>
      </c>
    </row>
    <row r="96" spans="1:13" ht="15.75">
      <c r="A96" s="162"/>
      <c r="B96" s="163"/>
      <c r="C96" s="109"/>
      <c r="D96" s="49"/>
      <c r="E96" s="49"/>
      <c r="F96" s="63">
        <f t="shared" si="17"/>
        <v>0</v>
      </c>
      <c r="G96" s="51"/>
      <c r="H96" s="51"/>
      <c r="I96" s="48"/>
      <c r="J96" s="64">
        <f t="shared" si="15"/>
        <v>0</v>
      </c>
      <c r="K96" s="64">
        <f t="shared" si="16"/>
        <v>0</v>
      </c>
      <c r="L96" s="64">
        <f t="shared" si="18"/>
        <v>0</v>
      </c>
      <c r="M96" s="65">
        <f t="shared" si="19"/>
        <v>0</v>
      </c>
    </row>
    <row r="97" spans="1:13" ht="15.75">
      <c r="A97" s="162"/>
      <c r="B97" s="163"/>
      <c r="C97" s="109"/>
      <c r="D97" s="49"/>
      <c r="E97" s="49"/>
      <c r="F97" s="63">
        <f t="shared" si="17"/>
        <v>0</v>
      </c>
      <c r="G97" s="51"/>
      <c r="H97" s="51"/>
      <c r="I97" s="48"/>
      <c r="J97" s="64">
        <f t="shared" si="15"/>
        <v>0</v>
      </c>
      <c r="K97" s="64">
        <f t="shared" si="16"/>
        <v>0</v>
      </c>
      <c r="L97" s="64">
        <f t="shared" si="18"/>
        <v>0</v>
      </c>
      <c r="M97" s="65">
        <f t="shared" si="19"/>
        <v>0</v>
      </c>
    </row>
    <row r="98" spans="1:13" ht="15.75">
      <c r="A98" s="162"/>
      <c r="B98" s="163"/>
      <c r="C98" s="109"/>
      <c r="D98" s="49"/>
      <c r="E98" s="49"/>
      <c r="F98" s="63">
        <f t="shared" si="17"/>
        <v>0</v>
      </c>
      <c r="G98" s="51"/>
      <c r="H98" s="51"/>
      <c r="I98" s="48"/>
      <c r="J98" s="64">
        <f t="shared" si="15"/>
        <v>0</v>
      </c>
      <c r="K98" s="64">
        <f t="shared" si="16"/>
        <v>0</v>
      </c>
      <c r="L98" s="64">
        <f t="shared" si="18"/>
        <v>0</v>
      </c>
      <c r="M98" s="65">
        <f t="shared" si="19"/>
        <v>0</v>
      </c>
    </row>
    <row r="99" spans="1:13" ht="15.75">
      <c r="A99" s="162"/>
      <c r="B99" s="163"/>
      <c r="C99" s="109"/>
      <c r="D99" s="49"/>
      <c r="E99" s="49"/>
      <c r="F99" s="63">
        <f t="shared" si="17"/>
        <v>0</v>
      </c>
      <c r="G99" s="51"/>
      <c r="H99" s="51"/>
      <c r="I99" s="48"/>
      <c r="J99" s="64">
        <f t="shared" si="15"/>
        <v>0</v>
      </c>
      <c r="K99" s="64">
        <f t="shared" si="16"/>
        <v>0</v>
      </c>
      <c r="L99" s="64">
        <f t="shared" si="18"/>
        <v>0</v>
      </c>
      <c r="M99" s="65">
        <f t="shared" si="19"/>
        <v>0</v>
      </c>
    </row>
    <row r="100" spans="1:13" ht="15.75">
      <c r="A100" s="162"/>
      <c r="B100" s="163"/>
      <c r="C100" s="109"/>
      <c r="D100" s="49"/>
      <c r="E100" s="49"/>
      <c r="F100" s="63">
        <f t="shared" si="17"/>
        <v>0</v>
      </c>
      <c r="G100" s="51"/>
      <c r="H100" s="51"/>
      <c r="I100" s="48"/>
      <c r="J100" s="64">
        <f t="shared" si="15"/>
        <v>0</v>
      </c>
      <c r="K100" s="64">
        <f t="shared" si="16"/>
        <v>0</v>
      </c>
      <c r="L100" s="64">
        <f t="shared" si="18"/>
        <v>0</v>
      </c>
      <c r="M100" s="65">
        <f t="shared" si="19"/>
        <v>0</v>
      </c>
    </row>
    <row r="101" spans="1:13" ht="15.75">
      <c r="A101" s="162"/>
      <c r="B101" s="163"/>
      <c r="C101" s="109"/>
      <c r="D101" s="49"/>
      <c r="E101" s="49"/>
      <c r="F101" s="63">
        <f t="shared" si="17"/>
        <v>0</v>
      </c>
      <c r="G101" s="51"/>
      <c r="H101" s="51"/>
      <c r="I101" s="48"/>
      <c r="J101" s="64">
        <f t="shared" si="15"/>
        <v>0</v>
      </c>
      <c r="K101" s="64">
        <f t="shared" si="16"/>
        <v>0</v>
      </c>
      <c r="L101" s="64">
        <f t="shared" si="18"/>
        <v>0</v>
      </c>
      <c r="M101" s="65">
        <f t="shared" si="19"/>
        <v>0</v>
      </c>
    </row>
    <row r="102" spans="1:13" ht="15.75">
      <c r="A102" s="162"/>
      <c r="B102" s="163"/>
      <c r="C102" s="109"/>
      <c r="D102" s="49"/>
      <c r="E102" s="49"/>
      <c r="F102" s="63">
        <f t="shared" si="17"/>
        <v>0</v>
      </c>
      <c r="G102" s="51"/>
      <c r="H102" s="51"/>
      <c r="I102" s="48"/>
      <c r="J102" s="64">
        <f t="shared" si="15"/>
        <v>0</v>
      </c>
      <c r="K102" s="64">
        <f t="shared" si="16"/>
        <v>0</v>
      </c>
      <c r="L102" s="64">
        <f t="shared" si="18"/>
        <v>0</v>
      </c>
      <c r="M102" s="65">
        <f t="shared" si="19"/>
        <v>0</v>
      </c>
    </row>
    <row r="103" spans="1:13" ht="15.75">
      <c r="A103" s="162"/>
      <c r="B103" s="163"/>
      <c r="C103" s="109"/>
      <c r="D103" s="49"/>
      <c r="E103" s="49"/>
      <c r="F103" s="63">
        <f t="shared" si="17"/>
        <v>0</v>
      </c>
      <c r="G103" s="51"/>
      <c r="H103" s="51"/>
      <c r="I103" s="48"/>
      <c r="J103" s="64">
        <f t="shared" si="15"/>
        <v>0</v>
      </c>
      <c r="K103" s="64">
        <f t="shared" si="16"/>
        <v>0</v>
      </c>
      <c r="L103" s="64">
        <f t="shared" si="18"/>
        <v>0</v>
      </c>
      <c r="M103" s="65">
        <f t="shared" si="19"/>
        <v>0</v>
      </c>
    </row>
    <row r="104" spans="1:13" ht="15.75">
      <c r="A104" s="162"/>
      <c r="B104" s="163"/>
      <c r="C104" s="109"/>
      <c r="D104" s="49"/>
      <c r="E104" s="49"/>
      <c r="F104" s="63">
        <f t="shared" si="17"/>
        <v>0</v>
      </c>
      <c r="G104" s="51"/>
      <c r="H104" s="51"/>
      <c r="I104" s="48"/>
      <c r="J104" s="64">
        <f t="shared" si="15"/>
        <v>0</v>
      </c>
      <c r="K104" s="64">
        <f t="shared" si="16"/>
        <v>0</v>
      </c>
      <c r="L104" s="64">
        <f t="shared" si="18"/>
        <v>0</v>
      </c>
      <c r="M104" s="65">
        <f t="shared" si="19"/>
        <v>0</v>
      </c>
    </row>
    <row r="105" spans="1:13" ht="15.75">
      <c r="A105" s="162"/>
      <c r="B105" s="163"/>
      <c r="C105" s="109"/>
      <c r="D105" s="49"/>
      <c r="E105" s="49"/>
      <c r="F105" s="63">
        <f t="shared" si="17"/>
        <v>0</v>
      </c>
      <c r="G105" s="51"/>
      <c r="H105" s="51"/>
      <c r="I105" s="48"/>
      <c r="J105" s="64">
        <f t="shared" si="15"/>
        <v>0</v>
      </c>
      <c r="K105" s="64">
        <f t="shared" si="16"/>
        <v>0</v>
      </c>
      <c r="L105" s="64">
        <f t="shared" si="18"/>
        <v>0</v>
      </c>
      <c r="M105" s="65">
        <f t="shared" si="19"/>
        <v>0</v>
      </c>
    </row>
    <row r="106" spans="1:13" ht="15.75">
      <c r="A106" s="162"/>
      <c r="B106" s="163"/>
      <c r="C106" s="109"/>
      <c r="D106" s="49"/>
      <c r="E106" s="49"/>
      <c r="F106" s="63">
        <f t="shared" si="17"/>
        <v>0</v>
      </c>
      <c r="G106" s="51"/>
      <c r="H106" s="51"/>
      <c r="I106" s="48"/>
      <c r="J106" s="64">
        <f t="shared" si="15"/>
        <v>0</v>
      </c>
      <c r="K106" s="64">
        <f t="shared" si="16"/>
        <v>0</v>
      </c>
      <c r="L106" s="64">
        <f t="shared" si="18"/>
        <v>0</v>
      </c>
      <c r="M106" s="65">
        <f t="shared" si="19"/>
        <v>0</v>
      </c>
    </row>
    <row r="107" spans="1:13" ht="15.75">
      <c r="A107" s="162"/>
      <c r="B107" s="163"/>
      <c r="C107" s="109"/>
      <c r="D107" s="49"/>
      <c r="E107" s="49"/>
      <c r="F107" s="63">
        <f t="shared" si="17"/>
        <v>0</v>
      </c>
      <c r="G107" s="51"/>
      <c r="H107" s="51"/>
      <c r="I107" s="48"/>
      <c r="J107" s="64">
        <f t="shared" si="15"/>
        <v>0</v>
      </c>
      <c r="K107" s="64">
        <f t="shared" si="16"/>
        <v>0</v>
      </c>
      <c r="L107" s="64">
        <f t="shared" si="18"/>
        <v>0</v>
      </c>
      <c r="M107" s="65">
        <f t="shared" si="19"/>
        <v>0</v>
      </c>
    </row>
    <row r="108" spans="1:13" ht="15.75">
      <c r="A108" s="162"/>
      <c r="B108" s="163"/>
      <c r="C108" s="109"/>
      <c r="D108" s="49"/>
      <c r="E108" s="49"/>
      <c r="F108" s="63">
        <f t="shared" si="17"/>
        <v>0</v>
      </c>
      <c r="G108" s="51"/>
      <c r="H108" s="51"/>
      <c r="I108" s="48"/>
      <c r="J108" s="64">
        <f t="shared" si="15"/>
        <v>0</v>
      </c>
      <c r="K108" s="64">
        <f t="shared" si="16"/>
        <v>0</v>
      </c>
      <c r="L108" s="64">
        <f t="shared" si="18"/>
        <v>0</v>
      </c>
      <c r="M108" s="65">
        <f t="shared" si="19"/>
        <v>0</v>
      </c>
    </row>
    <row r="109" spans="1:13" ht="15.75">
      <c r="A109" s="162"/>
      <c r="B109" s="163"/>
      <c r="C109" s="109"/>
      <c r="D109" s="49"/>
      <c r="E109" s="49"/>
      <c r="F109" s="63">
        <f t="shared" si="17"/>
        <v>0</v>
      </c>
      <c r="G109" s="50"/>
      <c r="H109" s="50"/>
      <c r="I109" s="48"/>
      <c r="J109" s="64">
        <f t="shared" si="15"/>
        <v>0</v>
      </c>
      <c r="K109" s="64">
        <f t="shared" si="16"/>
        <v>0</v>
      </c>
      <c r="L109" s="64">
        <f t="shared" si="18"/>
        <v>0</v>
      </c>
      <c r="M109" s="65">
        <f t="shared" si="19"/>
        <v>0</v>
      </c>
    </row>
    <row r="110" spans="1:13" ht="15.75">
      <c r="A110" s="162"/>
      <c r="B110" s="163"/>
      <c r="C110" s="109"/>
      <c r="D110" s="49"/>
      <c r="E110" s="49"/>
      <c r="F110" s="63">
        <f t="shared" si="17"/>
        <v>0</v>
      </c>
      <c r="G110" s="50"/>
      <c r="H110" s="50"/>
      <c r="I110" s="48"/>
      <c r="J110" s="64">
        <f t="shared" si="15"/>
        <v>0</v>
      </c>
      <c r="K110" s="64">
        <f t="shared" si="16"/>
        <v>0</v>
      </c>
      <c r="L110" s="64">
        <f t="shared" si="18"/>
        <v>0</v>
      </c>
      <c r="M110" s="65">
        <f t="shared" si="19"/>
        <v>0</v>
      </c>
    </row>
    <row r="111" spans="1:13" ht="15.75">
      <c r="A111" s="162"/>
      <c r="B111" s="163"/>
      <c r="C111" s="109"/>
      <c r="D111" s="49"/>
      <c r="E111" s="49"/>
      <c r="F111" s="63">
        <f t="shared" si="17"/>
        <v>0</v>
      </c>
      <c r="G111" s="50"/>
      <c r="H111" s="50"/>
      <c r="I111" s="48"/>
      <c r="J111" s="64">
        <f t="shared" si="15"/>
        <v>0</v>
      </c>
      <c r="K111" s="64">
        <f t="shared" si="16"/>
        <v>0</v>
      </c>
      <c r="L111" s="64">
        <f t="shared" si="18"/>
        <v>0</v>
      </c>
      <c r="M111" s="65">
        <f t="shared" si="19"/>
        <v>0</v>
      </c>
    </row>
    <row r="112" spans="1:13" ht="15.75">
      <c r="A112" s="162"/>
      <c r="B112" s="163"/>
      <c r="C112" s="109"/>
      <c r="D112" s="49"/>
      <c r="E112" s="49"/>
      <c r="F112" s="63">
        <f t="shared" si="17"/>
        <v>0</v>
      </c>
      <c r="G112" s="50"/>
      <c r="H112" s="50"/>
      <c r="I112" s="48"/>
      <c r="J112" s="64">
        <f t="shared" si="15"/>
        <v>0</v>
      </c>
      <c r="K112" s="64">
        <f t="shared" si="16"/>
        <v>0</v>
      </c>
      <c r="L112" s="64">
        <f t="shared" si="18"/>
        <v>0</v>
      </c>
      <c r="M112" s="65">
        <f t="shared" si="19"/>
        <v>0</v>
      </c>
    </row>
    <row r="113" spans="1:13" ht="15.75">
      <c r="A113" s="162"/>
      <c r="B113" s="163"/>
      <c r="C113" s="109"/>
      <c r="D113" s="49"/>
      <c r="E113" s="49"/>
      <c r="F113" s="63">
        <f>DATEDIF(D113,E113,"D")</f>
        <v>0</v>
      </c>
      <c r="G113" s="50"/>
      <c r="H113" s="50"/>
      <c r="I113" s="48"/>
      <c r="J113" s="64">
        <f>F113*G113</f>
        <v>0</v>
      </c>
      <c r="K113" s="64">
        <f>F113*H113</f>
        <v>0</v>
      </c>
      <c r="L113" s="64">
        <f>J113-K113</f>
        <v>0</v>
      </c>
      <c r="M113" s="65">
        <f>L113*$D$4</f>
        <v>0</v>
      </c>
    </row>
    <row r="114" spans="1:13" ht="15.75">
      <c r="A114" s="162"/>
      <c r="B114" s="163"/>
      <c r="C114" s="109"/>
      <c r="D114" s="49"/>
      <c r="E114" s="49"/>
      <c r="F114" s="63">
        <f>DATEDIF(D114,E114,"D")</f>
        <v>0</v>
      </c>
      <c r="G114" s="50"/>
      <c r="H114" s="50"/>
      <c r="I114" s="48"/>
      <c r="J114" s="64">
        <f>F114*G114</f>
        <v>0</v>
      </c>
      <c r="K114" s="64">
        <f>F114*H114</f>
        <v>0</v>
      </c>
      <c r="L114" s="64">
        <f>J114-K114</f>
        <v>0</v>
      </c>
      <c r="M114" s="65">
        <f>L114*$D$4</f>
        <v>0</v>
      </c>
    </row>
    <row r="115" spans="1:13" ht="15.75">
      <c r="A115" s="162"/>
      <c r="B115" s="163"/>
      <c r="C115" s="109"/>
      <c r="D115" s="49"/>
      <c r="E115" s="49"/>
      <c r="F115" s="63">
        <f>DATEDIF(D115,E115,"D")</f>
        <v>0</v>
      </c>
      <c r="G115" s="50"/>
      <c r="H115" s="50"/>
      <c r="I115" s="48"/>
      <c r="J115" s="64">
        <f>F115*G115</f>
        <v>0</v>
      </c>
      <c r="K115" s="64">
        <f>F115*H115</f>
        <v>0</v>
      </c>
      <c r="L115" s="64">
        <f>J115-K115</f>
        <v>0</v>
      </c>
      <c r="M115" s="65">
        <f>L115*$D$4</f>
        <v>0</v>
      </c>
    </row>
    <row r="116" spans="1:13" ht="18.75" customHeight="1">
      <c r="A116" s="162"/>
      <c r="B116" s="163"/>
      <c r="C116" s="109"/>
      <c r="D116" s="49"/>
      <c r="E116" s="49"/>
      <c r="F116" s="63">
        <f>DATEDIF(D116,E116,"D")</f>
        <v>0</v>
      </c>
      <c r="G116" s="50"/>
      <c r="H116" s="50"/>
      <c r="I116" s="48"/>
      <c r="J116" s="64">
        <f>F116*G116</f>
        <v>0</v>
      </c>
      <c r="K116" s="64">
        <f>F116*H116</f>
        <v>0</v>
      </c>
      <c r="L116" s="64">
        <f>J116-K116</f>
        <v>0</v>
      </c>
      <c r="M116" s="65">
        <f>L116*$D$4</f>
        <v>0</v>
      </c>
    </row>
    <row r="117" spans="1:13" ht="15" customHeight="1">
      <c r="A117" s="162"/>
      <c r="B117" s="163"/>
      <c r="C117" s="109"/>
      <c r="D117" s="49"/>
      <c r="E117" s="49"/>
      <c r="F117" s="63">
        <f>DATEDIF(D117,E117,"D")</f>
        <v>0</v>
      </c>
      <c r="G117" s="50"/>
      <c r="H117" s="50"/>
      <c r="I117" s="48"/>
      <c r="J117" s="64">
        <f>F117*G117</f>
        <v>0</v>
      </c>
      <c r="K117" s="64">
        <f>F117*H117</f>
        <v>0</v>
      </c>
      <c r="L117" s="64">
        <f>J117-K117</f>
        <v>0</v>
      </c>
      <c r="M117" s="65">
        <f>L117*$D$4</f>
        <v>0</v>
      </c>
    </row>
    <row r="118" spans="1:13" ht="18.75" customHeight="1">
      <c r="A118" s="66"/>
      <c r="B118" s="67"/>
      <c r="C118" s="67"/>
      <c r="D118" s="68"/>
      <c r="E118" s="68"/>
      <c r="F118" s="67"/>
      <c r="G118" s="69"/>
      <c r="H118" s="69"/>
      <c r="I118" s="70"/>
      <c r="J118" s="71"/>
      <c r="K118" s="71"/>
      <c r="L118" s="72"/>
      <c r="M118" s="73"/>
    </row>
  </sheetData>
  <sheetProtection password="CC11" sheet="1"/>
  <protectedRanges>
    <protectedRange sqref="A8 C8:M8" name="Plage1_1"/>
  </protectedRanges>
  <mergeCells count="111">
    <mergeCell ref="A116:B116"/>
    <mergeCell ref="A115:B115"/>
    <mergeCell ref="A117:B117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92:B92"/>
    <mergeCell ref="A93:B93"/>
    <mergeCell ref="A94:B94"/>
    <mergeCell ref="A95:B95"/>
    <mergeCell ref="A96:B96"/>
    <mergeCell ref="A84:B84"/>
    <mergeCell ref="A85:B85"/>
    <mergeCell ref="A86:B86"/>
    <mergeCell ref="A87:B87"/>
    <mergeCell ref="A88:B88"/>
    <mergeCell ref="A90:B90"/>
    <mergeCell ref="A78:B78"/>
    <mergeCell ref="A79:B79"/>
    <mergeCell ref="A80:B80"/>
    <mergeCell ref="A81:B81"/>
    <mergeCell ref="A82:B82"/>
    <mergeCell ref="A83:B83"/>
    <mergeCell ref="A89:B89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59:B59"/>
    <mergeCell ref="A60:B60"/>
    <mergeCell ref="A61:B61"/>
    <mergeCell ref="A62:B62"/>
    <mergeCell ref="A63:B63"/>
    <mergeCell ref="A65:B65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A34:B34"/>
    <mergeCell ref="A35:B35"/>
    <mergeCell ref="A36:B36"/>
    <mergeCell ref="A38:B38"/>
    <mergeCell ref="A39:B39"/>
    <mergeCell ref="A40:B40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9:B9"/>
    <mergeCell ref="A11:B11"/>
    <mergeCell ref="A12:B12"/>
    <mergeCell ref="A13:B13"/>
    <mergeCell ref="A14:B14"/>
    <mergeCell ref="A15:B15"/>
    <mergeCell ref="B1:M1"/>
    <mergeCell ref="A2:M2"/>
    <mergeCell ref="A4:B4"/>
    <mergeCell ref="D4:E4"/>
    <mergeCell ref="A6:B6"/>
    <mergeCell ref="A8:B8"/>
  </mergeCells>
  <dataValidations count="7">
    <dataValidation type="list" allowBlank="1" showInputMessage="1" showErrorMessage="1" sqref="I8:I118">
      <formula1>EXO</formula1>
    </dataValidation>
    <dataValidation type="list" allowBlank="1" showInputMessage="1" showErrorMessage="1" sqref="C8 C12:C36 C39:C63 C93:C117 C66:C90">
      <formula1>Résidence</formula1>
    </dataValidation>
    <dataValidation type="date" allowBlank="1" showInputMessage="1" showErrorMessage="1" error="La date saisie est -elle : sous le format ex : 01/01/2016 et correspond-elle à la bonne période sur le registre ?" sqref="D117 D116 D115 D114 D113 D112 D111 D110 D109 D108 D107 D106 D105 D104 D103 D102 D101 D100 D99 D98 D97 D96 D95 D94">
      <formula1>45505</formula1>
      <formula2>45535</formula2>
    </dataValidation>
    <dataValidation type="date" allowBlank="1" showInputMessage="1" showErrorMessage="1" error="La date saisie est -elle : sous le format ex : 01/01/2016 et correspond-elle à la bonne période sur le registre ?" sqref="D12:D36">
      <formula1>45413</formula1>
      <formula2>45443</formula2>
    </dataValidation>
    <dataValidation type="date" allowBlank="1" showInputMessage="1" showErrorMessage="1" error="La date saisie est -elle : sous le format ex : 01/01/2016 et correspond-elle à la bonne période sur le registre ?" sqref="D39:D63">
      <formula1>45444</formula1>
      <formula2>45473</formula2>
    </dataValidation>
    <dataValidation type="date" allowBlank="1" showInputMessage="1" showErrorMessage="1" error="La date saisie est -elle : sous le format ex : 01/01/2016 et correspond-elle à la bonne période sur le registre ?" sqref="D66:D90">
      <formula1>45474</formula1>
      <formula2>45504</formula2>
    </dataValidation>
    <dataValidation type="date" allowBlank="1" showInputMessage="1" showErrorMessage="1" error="La date saisie est -elle : sous le format ex : 01/01/2016 et correspond-elle à la bonne période sur le registre ?" sqref="D93">
      <formula1>45505</formula1>
      <formula2>45535</formula2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21"/>
  <sheetViews>
    <sheetView zoomScale="90" zoomScaleNormal="90" zoomScalePageLayoutView="0" workbookViewId="0" topLeftCell="A1">
      <selection activeCell="G21" sqref="G21"/>
    </sheetView>
  </sheetViews>
  <sheetFormatPr defaultColWidth="11.421875" defaultRowHeight="15"/>
  <cols>
    <col min="1" max="1" width="34.421875" style="21" customWidth="1"/>
    <col min="2" max="2" width="12.8515625" style="21" customWidth="1"/>
    <col min="3" max="3" width="44.28125" style="22" customWidth="1"/>
    <col min="4" max="4" width="12.57421875" style="22" customWidth="1"/>
    <col min="5" max="5" width="17.421875" style="21" customWidth="1"/>
    <col min="6" max="8" width="16.7109375" style="21" customWidth="1"/>
    <col min="9" max="9" width="5.00390625" style="21" customWidth="1"/>
    <col min="10" max="13" width="11.421875" style="21" customWidth="1"/>
    <col min="14" max="14" width="22.421875" style="21" customWidth="1"/>
    <col min="15" max="16384" width="11.421875" style="21" customWidth="1"/>
  </cols>
  <sheetData>
    <row r="1" spans="1:14" s="20" customFormat="1" ht="60.75" customHeight="1">
      <c r="A1" s="155" t="s">
        <v>74</v>
      </c>
      <c r="B1" s="155"/>
      <c r="C1" s="155"/>
      <c r="D1" s="19"/>
      <c r="E1" s="19" t="s">
        <v>34</v>
      </c>
      <c r="F1" s="19"/>
      <c r="G1" s="19"/>
      <c r="H1" s="19"/>
      <c r="I1" s="19"/>
      <c r="J1" s="19"/>
      <c r="K1" s="19"/>
      <c r="M1" s="19"/>
      <c r="N1" s="19"/>
    </row>
    <row r="2" ht="51.75" customHeight="1">
      <c r="C2" s="86"/>
    </row>
    <row r="3" spans="1:3" ht="21" customHeight="1">
      <c r="A3" s="186" t="s">
        <v>26</v>
      </c>
      <c r="B3" s="186"/>
      <c r="C3" s="186"/>
    </row>
    <row r="4" spans="1:3" ht="19.5" customHeight="1">
      <c r="A4" s="82" t="s">
        <v>30</v>
      </c>
      <c r="B4" s="137"/>
      <c r="C4" s="138"/>
    </row>
    <row r="5" spans="1:3" ht="19.5" customHeight="1">
      <c r="A5" s="83" t="s">
        <v>28</v>
      </c>
      <c r="B5" s="156"/>
      <c r="C5" s="157"/>
    </row>
    <row r="6" spans="1:3" ht="19.5" customHeight="1">
      <c r="A6" s="82" t="s">
        <v>29</v>
      </c>
      <c r="B6" s="137"/>
      <c r="C6" s="138"/>
    </row>
    <row r="7" spans="1:3" ht="29.25" customHeight="1" thickBot="1">
      <c r="A7" s="83" t="s">
        <v>33</v>
      </c>
      <c r="B7" s="25"/>
      <c r="C7" s="26"/>
    </row>
    <row r="8" spans="1:8" ht="21.75" customHeight="1">
      <c r="A8" s="82" t="s">
        <v>31</v>
      </c>
      <c r="B8" s="137"/>
      <c r="C8" s="138"/>
      <c r="E8" s="185" t="s">
        <v>126</v>
      </c>
      <c r="F8" s="140"/>
      <c r="G8" s="140"/>
      <c r="H8" s="141"/>
    </row>
    <row r="9" spans="1:8" ht="21.75" customHeight="1">
      <c r="A9" s="84" t="s">
        <v>32</v>
      </c>
      <c r="B9" s="160"/>
      <c r="C9" s="161"/>
      <c r="E9" s="142"/>
      <c r="F9" s="143"/>
      <c r="G9" s="143"/>
      <c r="H9" s="144"/>
    </row>
    <row r="10" spans="1:8" s="31" customFormat="1" ht="44.25" customHeight="1">
      <c r="A10" s="28"/>
      <c r="B10" s="28"/>
      <c r="C10" s="29"/>
      <c r="D10" s="30"/>
      <c r="E10" s="111"/>
      <c r="F10" s="39" t="s">
        <v>45</v>
      </c>
      <c r="G10" s="132" t="s">
        <v>44</v>
      </c>
      <c r="H10" s="121" t="s">
        <v>111</v>
      </c>
    </row>
    <row r="11" spans="1:8" ht="21" customHeight="1">
      <c r="A11" s="184" t="s">
        <v>27</v>
      </c>
      <c r="B11" s="184"/>
      <c r="C11" s="184"/>
      <c r="E11" s="112" t="s">
        <v>96</v>
      </c>
      <c r="F11" s="41">
        <f>'Registre 3Q2024'!K11</f>
        <v>0</v>
      </c>
      <c r="G11" s="41">
        <f>'Registre 3Q2024'!L11</f>
        <v>0</v>
      </c>
      <c r="H11" s="117"/>
    </row>
    <row r="12" spans="1:8" ht="21.75" customHeight="1">
      <c r="A12" s="82" t="s">
        <v>108</v>
      </c>
      <c r="B12" s="137"/>
      <c r="C12" s="138"/>
      <c r="E12" s="114" t="s">
        <v>97</v>
      </c>
      <c r="F12" s="41">
        <f>'Registre 3Q2024'!K38</f>
        <v>0</v>
      </c>
      <c r="G12" s="41">
        <f>'Registre 3Q2024'!L38</f>
        <v>0</v>
      </c>
      <c r="H12" s="115"/>
    </row>
    <row r="13" spans="1:8" ht="21.75" customHeight="1">
      <c r="A13" s="83" t="s">
        <v>29</v>
      </c>
      <c r="B13" s="156"/>
      <c r="C13" s="157"/>
      <c r="E13" s="114" t="s">
        <v>98</v>
      </c>
      <c r="F13" s="41">
        <f>'Registre 3Q2024'!K65</f>
        <v>0</v>
      </c>
      <c r="G13" s="41">
        <f>'Registre 3Q2024'!L65</f>
        <v>0</v>
      </c>
      <c r="H13" s="115"/>
    </row>
    <row r="14" spans="1:8" ht="21.75" customHeight="1">
      <c r="A14" s="82" t="s">
        <v>33</v>
      </c>
      <c r="B14" s="32"/>
      <c r="C14" s="33"/>
      <c r="E14" s="118" t="s">
        <v>99</v>
      </c>
      <c r="F14" s="41">
        <f>'Registre 3Q2024'!K92</f>
        <v>0</v>
      </c>
      <c r="G14" s="41">
        <f>'Registre 3Q2024'!L92</f>
        <v>0</v>
      </c>
      <c r="H14" s="119"/>
    </row>
    <row r="15" spans="1:8" ht="21.75" customHeight="1">
      <c r="A15" s="83" t="s">
        <v>55</v>
      </c>
      <c r="B15" s="158" t="s">
        <v>46</v>
      </c>
      <c r="C15" s="159"/>
      <c r="E15" s="122" t="s">
        <v>113</v>
      </c>
      <c r="F15" s="42">
        <f>SUM(F11:F14)</f>
        <v>0</v>
      </c>
      <c r="G15" s="133">
        <f>SUM(G11:G14)</f>
        <v>0</v>
      </c>
      <c r="H15" s="116">
        <f>SUM(H11:H14)</f>
        <v>0</v>
      </c>
    </row>
    <row r="16" spans="1:8" ht="21.75" customHeight="1">
      <c r="A16" s="82" t="s">
        <v>64</v>
      </c>
      <c r="B16" s="137" t="s">
        <v>46</v>
      </c>
      <c r="C16" s="138"/>
      <c r="E16" s="151" t="s">
        <v>93</v>
      </c>
      <c r="F16" s="152"/>
      <c r="G16" s="43">
        <f>IF(B18="compléter ligne catégorie",,IF(B18="Compléter ligne classement",,B18))</f>
        <v>0</v>
      </c>
      <c r="H16" s="126"/>
    </row>
    <row r="17" spans="1:8" ht="21.75" customHeight="1" thickBot="1">
      <c r="A17" s="83" t="s">
        <v>72</v>
      </c>
      <c r="B17" s="153" t="s">
        <v>77</v>
      </c>
      <c r="C17" s="154"/>
      <c r="E17" s="149" t="s">
        <v>118</v>
      </c>
      <c r="F17" s="150"/>
      <c r="G17" s="134">
        <f>G15*G16</f>
        <v>0</v>
      </c>
      <c r="H17" s="125"/>
    </row>
    <row r="18" spans="1:3" ht="28.5" customHeight="1">
      <c r="A18" s="85" t="s">
        <v>73</v>
      </c>
      <c r="B18" s="147" t="str">
        <f>IF(B15="Choisir dans la liste","compléter ligne catégorie",IF(B16="Choisir dans la liste","compléter ligne classement",INDEX(A_données!E23:J29,MATCH(B15,Ltarif,0.5),MATCH(B16,Ctarif,0))))</f>
        <v>compléter ligne catégorie</v>
      </c>
      <c r="C18" s="148"/>
    </row>
    <row r="19" spans="2:3" ht="34.5" customHeight="1">
      <c r="B19" s="35"/>
      <c r="C19" s="36"/>
    </row>
    <row r="20" spans="1:3" ht="26.25" customHeight="1">
      <c r="A20" s="80" t="s">
        <v>47</v>
      </c>
      <c r="B20" s="145">
        <f ca="1">(TODAY())</f>
        <v>45238</v>
      </c>
      <c r="C20" s="145"/>
    </row>
    <row r="21" spans="1:3" ht="67.5" customHeight="1">
      <c r="A21" s="81" t="s">
        <v>70</v>
      </c>
      <c r="B21" s="146"/>
      <c r="C21" s="146"/>
    </row>
  </sheetData>
  <sheetProtection password="CC11" sheet="1"/>
  <mergeCells count="19">
    <mergeCell ref="A1:C1"/>
    <mergeCell ref="A3:C3"/>
    <mergeCell ref="B4:C4"/>
    <mergeCell ref="B5:C5"/>
    <mergeCell ref="B6:C6"/>
    <mergeCell ref="B8:C8"/>
    <mergeCell ref="B9:C9"/>
    <mergeCell ref="A11:C11"/>
    <mergeCell ref="B12:C12"/>
    <mergeCell ref="B13:C13"/>
    <mergeCell ref="B15:C15"/>
    <mergeCell ref="E8:H9"/>
    <mergeCell ref="B21:C21"/>
    <mergeCell ref="B16:C16"/>
    <mergeCell ref="B17:C17"/>
    <mergeCell ref="B18:C18"/>
    <mergeCell ref="E16:F16"/>
    <mergeCell ref="E17:F17"/>
    <mergeCell ref="B20:C20"/>
  </mergeCells>
  <dataValidations count="3">
    <dataValidation type="list" allowBlank="1" showInputMessage="1" showErrorMessage="1" sqref="B17:C17">
      <formula1>label</formula1>
    </dataValidation>
    <dataValidation type="list" allowBlank="1" showInputMessage="1" showErrorMessage="1" sqref="B16:C16">
      <formula1>Classement</formula1>
    </dataValidation>
    <dataValidation type="list" allowBlank="1" showInputMessage="1" showErrorMessage="1" sqref="B15:C15">
      <formula1>Hebergt</formula1>
    </dataValidation>
  </dataValidations>
  <printOptions horizontalCentered="1" verticalCentered="1"/>
  <pageMargins left="0.11811023622047245" right="0.11811023622047245" top="0.1968503937007874" bottom="0.15748031496062992" header="0" footer="0"/>
  <pageSetup fitToHeight="0" fitToWidth="1" horizontalDpi="600" verticalDpi="600" orientation="landscape" paperSize="9" scale="8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119"/>
  <sheetViews>
    <sheetView tabSelected="1" zoomScale="90" zoomScaleNormal="90" zoomScalePageLayoutView="0" workbookViewId="0" topLeftCell="A1">
      <selection activeCell="D18" sqref="D18"/>
    </sheetView>
  </sheetViews>
  <sheetFormatPr defaultColWidth="11.421875" defaultRowHeight="15"/>
  <cols>
    <col min="1" max="1" width="4.140625" style="45" customWidth="1"/>
    <col min="2" max="2" width="42.57421875" style="44" customWidth="1"/>
    <col min="3" max="3" width="12.57421875" style="44" customWidth="1"/>
    <col min="4" max="5" width="11.421875" style="52" customWidth="1"/>
    <col min="6" max="6" width="11.421875" style="44" customWidth="1"/>
    <col min="7" max="7" width="11.140625" style="46" customWidth="1"/>
    <col min="8" max="8" width="10.57421875" style="46" customWidth="1"/>
    <col min="9" max="9" width="19.140625" style="44" customWidth="1"/>
    <col min="10" max="16384" width="11.421875" style="44" customWidth="1"/>
  </cols>
  <sheetData>
    <row r="1" spans="1:13" s="47" customFormat="1" ht="101.25" customHeight="1" thickTop="1">
      <c r="A1" s="105" t="s">
        <v>48</v>
      </c>
      <c r="B1" s="168" t="s">
        <v>127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70"/>
    </row>
    <row r="2" spans="1:13" ht="39.75" customHeight="1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1:13" ht="15.75">
      <c r="A3" s="55"/>
      <c r="B3" s="56"/>
      <c r="C3" s="56"/>
      <c r="D3" s="57"/>
      <c r="E3" s="57"/>
      <c r="F3" s="56"/>
      <c r="G3" s="58"/>
      <c r="H3" s="58"/>
      <c r="I3" s="56"/>
      <c r="J3" s="56"/>
      <c r="K3" s="56"/>
      <c r="L3" s="56"/>
      <c r="M3" s="56"/>
    </row>
    <row r="4" spans="1:13" ht="19.5" customHeight="1">
      <c r="A4" s="175" t="s">
        <v>75</v>
      </c>
      <c r="B4" s="176"/>
      <c r="C4" s="59"/>
      <c r="D4" s="171">
        <f>'Bordereau 3Q2024'!G16</f>
        <v>0</v>
      </c>
      <c r="E4" s="172"/>
      <c r="F4" s="56"/>
      <c r="G4" s="58"/>
      <c r="H4" s="58"/>
      <c r="I4" s="56"/>
      <c r="J4" s="56"/>
      <c r="K4" s="56"/>
      <c r="L4" s="56"/>
      <c r="M4" s="56"/>
    </row>
    <row r="5" spans="1:13" ht="15.75">
      <c r="A5" s="55"/>
      <c r="B5" s="56"/>
      <c r="C5" s="56"/>
      <c r="D5" s="57"/>
      <c r="E5" s="57"/>
      <c r="F5" s="56"/>
      <c r="G5" s="58"/>
      <c r="H5" s="58"/>
      <c r="I5" s="56"/>
      <c r="J5" s="56"/>
      <c r="K5" s="56"/>
      <c r="L5" s="56"/>
      <c r="M5" s="56"/>
    </row>
    <row r="6" spans="1:13" ht="78.75">
      <c r="A6" s="164" t="s">
        <v>0</v>
      </c>
      <c r="B6" s="165"/>
      <c r="C6" s="60" t="s">
        <v>85</v>
      </c>
      <c r="D6" s="61" t="s">
        <v>1</v>
      </c>
      <c r="E6" s="61" t="s">
        <v>2</v>
      </c>
      <c r="F6" s="62" t="s">
        <v>123</v>
      </c>
      <c r="G6" s="60" t="s">
        <v>112</v>
      </c>
      <c r="H6" s="60" t="s">
        <v>12</v>
      </c>
      <c r="I6" s="60" t="s">
        <v>3</v>
      </c>
      <c r="J6" s="62" t="s">
        <v>10</v>
      </c>
      <c r="K6" s="62" t="s">
        <v>11</v>
      </c>
      <c r="L6" s="62" t="s">
        <v>9</v>
      </c>
      <c r="M6" s="62" t="s">
        <v>14</v>
      </c>
    </row>
    <row r="7" spans="1:13" s="47" customFormat="1" ht="115.5" customHeight="1" hidden="1">
      <c r="A7" s="103"/>
      <c r="B7" s="96"/>
      <c r="C7" s="96"/>
      <c r="D7" s="96"/>
      <c r="E7" s="96"/>
      <c r="F7" s="97"/>
      <c r="G7" s="97"/>
      <c r="H7" s="97"/>
      <c r="I7" s="97"/>
      <c r="J7" s="98"/>
      <c r="K7" s="98"/>
      <c r="L7" s="98"/>
      <c r="M7" s="98"/>
    </row>
    <row r="8" spans="1:13" ht="15.75">
      <c r="A8" s="187" t="s">
        <v>49</v>
      </c>
      <c r="B8" s="178"/>
      <c r="C8" s="48"/>
      <c r="D8" s="49"/>
      <c r="E8" s="49"/>
      <c r="F8" s="63">
        <f>DATEDIF(D8,E8,"D")</f>
        <v>0</v>
      </c>
      <c r="G8" s="50"/>
      <c r="H8" s="50"/>
      <c r="I8" s="48"/>
      <c r="J8" s="64">
        <f>F8*G8</f>
        <v>0</v>
      </c>
      <c r="K8" s="64">
        <f>F8*H8</f>
        <v>0</v>
      </c>
      <c r="L8" s="64">
        <f>J8-K8</f>
        <v>0</v>
      </c>
      <c r="M8" s="65">
        <f>L8*$D$4</f>
        <v>0</v>
      </c>
    </row>
    <row r="9" spans="1:13" ht="22.5" customHeight="1">
      <c r="A9" s="174"/>
      <c r="B9" s="174"/>
      <c r="C9" s="127"/>
      <c r="D9" s="128"/>
      <c r="E9" s="128"/>
      <c r="F9" s="129">
        <f>F11+F38+F65+F92</f>
        <v>0</v>
      </c>
      <c r="G9" s="129">
        <f>G11+G38+G65+G92</f>
        <v>0</v>
      </c>
      <c r="H9" s="129">
        <f>H11+H38+H65+H92</f>
        <v>0</v>
      </c>
      <c r="I9" s="130"/>
      <c r="J9" s="129">
        <f>J11+J38+J65+J92</f>
        <v>0</v>
      </c>
      <c r="K9" s="129">
        <f>K11+K38+K65+K92</f>
        <v>0</v>
      </c>
      <c r="L9" s="129">
        <f>L11+L38+L65+L92</f>
        <v>0</v>
      </c>
      <c r="M9" s="131">
        <f>M11+M38+M65+M92</f>
        <v>0</v>
      </c>
    </row>
    <row r="10" spans="1:13" ht="9" customHeight="1" collapsed="1">
      <c r="A10" s="66"/>
      <c r="B10" s="67"/>
      <c r="C10" s="67"/>
      <c r="D10" s="68"/>
      <c r="E10" s="68"/>
      <c r="F10" s="67"/>
      <c r="G10" s="69"/>
      <c r="H10" s="69"/>
      <c r="I10" s="70"/>
      <c r="J10" s="71"/>
      <c r="K10" s="71"/>
      <c r="L10" s="72"/>
      <c r="M10" s="73"/>
    </row>
    <row r="11" spans="1:13" ht="22.5" customHeight="1">
      <c r="A11" s="166" t="s">
        <v>102</v>
      </c>
      <c r="B11" s="167"/>
      <c r="C11" s="74"/>
      <c r="D11" s="75"/>
      <c r="E11" s="75"/>
      <c r="F11" s="76">
        <f>SUM(F12:F36)</f>
        <v>0</v>
      </c>
      <c r="G11" s="76">
        <f>SUM(G12:G36)</f>
        <v>0</v>
      </c>
      <c r="H11" s="76">
        <f>SUM(H12:H36)</f>
        <v>0</v>
      </c>
      <c r="I11" s="77"/>
      <c r="J11" s="76">
        <f>SUM(J12:J36)</f>
        <v>0</v>
      </c>
      <c r="K11" s="76">
        <f>SUM(K12:K36)</f>
        <v>0</v>
      </c>
      <c r="L11" s="76">
        <f>SUM(L12:L36)</f>
        <v>0</v>
      </c>
      <c r="M11" s="79">
        <f>SUM(M12:M36)</f>
        <v>0</v>
      </c>
    </row>
    <row r="12" spans="1:13" ht="18.75" customHeight="1">
      <c r="A12" s="162"/>
      <c r="B12" s="163"/>
      <c r="C12" s="109"/>
      <c r="D12" s="49"/>
      <c r="E12" s="49"/>
      <c r="F12" s="63">
        <f>DATEDIF(D12,E12,"D")</f>
        <v>0</v>
      </c>
      <c r="G12" s="50"/>
      <c r="H12" s="50"/>
      <c r="I12" s="48"/>
      <c r="J12" s="64">
        <f aca="true" t="shared" si="0" ref="J12:J31">F12*G12</f>
        <v>0</v>
      </c>
      <c r="K12" s="64">
        <f aca="true" t="shared" si="1" ref="K12:K31">F12*H12</f>
        <v>0</v>
      </c>
      <c r="L12" s="64">
        <f>J12-K12</f>
        <v>0</v>
      </c>
      <c r="M12" s="65">
        <f>L12*$D$4</f>
        <v>0</v>
      </c>
    </row>
    <row r="13" spans="1:13" ht="15.75" customHeight="1">
      <c r="A13" s="162"/>
      <c r="B13" s="163"/>
      <c r="C13" s="109"/>
      <c r="D13" s="49"/>
      <c r="E13" s="49"/>
      <c r="F13" s="63">
        <f aca="true" t="shared" si="2" ref="F13:F31">DATEDIF(D13,E13,"D")</f>
        <v>0</v>
      </c>
      <c r="G13" s="50"/>
      <c r="H13" s="50"/>
      <c r="I13" s="48"/>
      <c r="J13" s="64">
        <f t="shared" si="0"/>
        <v>0</v>
      </c>
      <c r="K13" s="64">
        <f t="shared" si="1"/>
        <v>0</v>
      </c>
      <c r="L13" s="64">
        <f aca="true" t="shared" si="3" ref="L13:L31">J13-K13</f>
        <v>0</v>
      </c>
      <c r="M13" s="65">
        <f aca="true" t="shared" si="4" ref="M13:M31">L13*$D$4</f>
        <v>0</v>
      </c>
    </row>
    <row r="14" spans="1:13" ht="15.75">
      <c r="A14" s="162"/>
      <c r="B14" s="163"/>
      <c r="C14" s="109"/>
      <c r="D14" s="49"/>
      <c r="E14" s="49"/>
      <c r="F14" s="63">
        <f t="shared" si="2"/>
        <v>0</v>
      </c>
      <c r="G14" s="48"/>
      <c r="H14" s="48"/>
      <c r="I14" s="48"/>
      <c r="J14" s="64">
        <f t="shared" si="0"/>
        <v>0</v>
      </c>
      <c r="K14" s="64">
        <f t="shared" si="1"/>
        <v>0</v>
      </c>
      <c r="L14" s="64">
        <f t="shared" si="3"/>
        <v>0</v>
      </c>
      <c r="M14" s="65">
        <f t="shared" si="4"/>
        <v>0</v>
      </c>
    </row>
    <row r="15" spans="1:13" ht="15.75">
      <c r="A15" s="162"/>
      <c r="B15" s="163"/>
      <c r="C15" s="109"/>
      <c r="D15" s="49"/>
      <c r="E15" s="49"/>
      <c r="F15" s="63">
        <f t="shared" si="2"/>
        <v>0</v>
      </c>
      <c r="G15" s="51"/>
      <c r="H15" s="51"/>
      <c r="I15" s="48"/>
      <c r="J15" s="64">
        <f t="shared" si="0"/>
        <v>0</v>
      </c>
      <c r="K15" s="64">
        <f t="shared" si="1"/>
        <v>0</v>
      </c>
      <c r="L15" s="64">
        <f t="shared" si="3"/>
        <v>0</v>
      </c>
      <c r="M15" s="65">
        <f t="shared" si="4"/>
        <v>0</v>
      </c>
    </row>
    <row r="16" spans="1:13" ht="15.75">
      <c r="A16" s="162"/>
      <c r="B16" s="163"/>
      <c r="C16" s="109"/>
      <c r="D16" s="49"/>
      <c r="E16" s="49"/>
      <c r="F16" s="63">
        <f t="shared" si="2"/>
        <v>0</v>
      </c>
      <c r="G16" s="51"/>
      <c r="H16" s="51"/>
      <c r="I16" s="48"/>
      <c r="J16" s="64">
        <f t="shared" si="0"/>
        <v>0</v>
      </c>
      <c r="K16" s="64">
        <f t="shared" si="1"/>
        <v>0</v>
      </c>
      <c r="L16" s="64">
        <f t="shared" si="3"/>
        <v>0</v>
      </c>
      <c r="M16" s="65">
        <f t="shared" si="4"/>
        <v>0</v>
      </c>
    </row>
    <row r="17" spans="1:13" ht="15.75">
      <c r="A17" s="162"/>
      <c r="B17" s="163"/>
      <c r="C17" s="109"/>
      <c r="D17" s="49"/>
      <c r="E17" s="49"/>
      <c r="F17" s="63">
        <f t="shared" si="2"/>
        <v>0</v>
      </c>
      <c r="G17" s="51"/>
      <c r="H17" s="51"/>
      <c r="I17" s="48"/>
      <c r="J17" s="64">
        <f t="shared" si="0"/>
        <v>0</v>
      </c>
      <c r="K17" s="64">
        <f t="shared" si="1"/>
        <v>0</v>
      </c>
      <c r="L17" s="64">
        <f t="shared" si="3"/>
        <v>0</v>
      </c>
      <c r="M17" s="65">
        <f t="shared" si="4"/>
        <v>0</v>
      </c>
    </row>
    <row r="18" spans="1:13" ht="15.75">
      <c r="A18" s="162"/>
      <c r="B18" s="163"/>
      <c r="C18" s="109"/>
      <c r="D18" s="49"/>
      <c r="E18" s="49"/>
      <c r="F18" s="63">
        <f t="shared" si="2"/>
        <v>0</v>
      </c>
      <c r="G18" s="51"/>
      <c r="H18" s="51"/>
      <c r="I18" s="48"/>
      <c r="J18" s="64">
        <f t="shared" si="0"/>
        <v>0</v>
      </c>
      <c r="K18" s="64">
        <f t="shared" si="1"/>
        <v>0</v>
      </c>
      <c r="L18" s="64">
        <f t="shared" si="3"/>
        <v>0</v>
      </c>
      <c r="M18" s="65">
        <f t="shared" si="4"/>
        <v>0</v>
      </c>
    </row>
    <row r="19" spans="1:13" ht="15.75">
      <c r="A19" s="162"/>
      <c r="B19" s="163"/>
      <c r="C19" s="109"/>
      <c r="D19" s="49"/>
      <c r="E19" s="49"/>
      <c r="F19" s="63">
        <f t="shared" si="2"/>
        <v>0</v>
      </c>
      <c r="G19" s="51"/>
      <c r="H19" s="51"/>
      <c r="I19" s="48"/>
      <c r="J19" s="64">
        <f t="shared" si="0"/>
        <v>0</v>
      </c>
      <c r="K19" s="64">
        <f t="shared" si="1"/>
        <v>0</v>
      </c>
      <c r="L19" s="64">
        <f t="shared" si="3"/>
        <v>0</v>
      </c>
      <c r="M19" s="65">
        <f t="shared" si="4"/>
        <v>0</v>
      </c>
    </row>
    <row r="20" spans="1:13" ht="15.75">
      <c r="A20" s="162"/>
      <c r="B20" s="163"/>
      <c r="C20" s="109"/>
      <c r="D20" s="49"/>
      <c r="E20" s="49"/>
      <c r="F20" s="63">
        <f t="shared" si="2"/>
        <v>0</v>
      </c>
      <c r="G20" s="51"/>
      <c r="H20" s="51"/>
      <c r="I20" s="48"/>
      <c r="J20" s="64">
        <f t="shared" si="0"/>
        <v>0</v>
      </c>
      <c r="K20" s="64">
        <f t="shared" si="1"/>
        <v>0</v>
      </c>
      <c r="L20" s="64">
        <f t="shared" si="3"/>
        <v>0</v>
      </c>
      <c r="M20" s="65">
        <f t="shared" si="4"/>
        <v>0</v>
      </c>
    </row>
    <row r="21" spans="1:13" ht="15.75">
      <c r="A21" s="162"/>
      <c r="B21" s="163"/>
      <c r="C21" s="109"/>
      <c r="D21" s="49"/>
      <c r="E21" s="49"/>
      <c r="F21" s="63">
        <f t="shared" si="2"/>
        <v>0</v>
      </c>
      <c r="G21" s="51"/>
      <c r="H21" s="51"/>
      <c r="I21" s="48"/>
      <c r="J21" s="64">
        <f t="shared" si="0"/>
        <v>0</v>
      </c>
      <c r="K21" s="64">
        <f t="shared" si="1"/>
        <v>0</v>
      </c>
      <c r="L21" s="64">
        <f t="shared" si="3"/>
        <v>0</v>
      </c>
      <c r="M21" s="65">
        <f t="shared" si="4"/>
        <v>0</v>
      </c>
    </row>
    <row r="22" spans="1:13" ht="15.75">
      <c r="A22" s="162"/>
      <c r="B22" s="163"/>
      <c r="C22" s="109"/>
      <c r="D22" s="49"/>
      <c r="E22" s="49"/>
      <c r="F22" s="63">
        <f t="shared" si="2"/>
        <v>0</v>
      </c>
      <c r="G22" s="51"/>
      <c r="H22" s="51"/>
      <c r="I22" s="48"/>
      <c r="J22" s="64">
        <f t="shared" si="0"/>
        <v>0</v>
      </c>
      <c r="K22" s="64">
        <f t="shared" si="1"/>
        <v>0</v>
      </c>
      <c r="L22" s="64">
        <f t="shared" si="3"/>
        <v>0</v>
      </c>
      <c r="M22" s="65">
        <f t="shared" si="4"/>
        <v>0</v>
      </c>
    </row>
    <row r="23" spans="1:13" ht="15.75">
      <c r="A23" s="162"/>
      <c r="B23" s="163"/>
      <c r="C23" s="109"/>
      <c r="D23" s="49"/>
      <c r="E23" s="49"/>
      <c r="F23" s="63">
        <f t="shared" si="2"/>
        <v>0</v>
      </c>
      <c r="G23" s="51"/>
      <c r="H23" s="51"/>
      <c r="I23" s="48"/>
      <c r="J23" s="64">
        <f t="shared" si="0"/>
        <v>0</v>
      </c>
      <c r="K23" s="64">
        <f t="shared" si="1"/>
        <v>0</v>
      </c>
      <c r="L23" s="64">
        <f t="shared" si="3"/>
        <v>0</v>
      </c>
      <c r="M23" s="65">
        <f t="shared" si="4"/>
        <v>0</v>
      </c>
    </row>
    <row r="24" spans="1:13" ht="15.75">
      <c r="A24" s="162"/>
      <c r="B24" s="163"/>
      <c r="C24" s="109"/>
      <c r="D24" s="49"/>
      <c r="E24" s="49"/>
      <c r="F24" s="63">
        <f t="shared" si="2"/>
        <v>0</v>
      </c>
      <c r="G24" s="51"/>
      <c r="H24" s="51"/>
      <c r="I24" s="48"/>
      <c r="J24" s="64">
        <f t="shared" si="0"/>
        <v>0</v>
      </c>
      <c r="K24" s="64">
        <f t="shared" si="1"/>
        <v>0</v>
      </c>
      <c r="L24" s="64">
        <f t="shared" si="3"/>
        <v>0</v>
      </c>
      <c r="M24" s="65">
        <f t="shared" si="4"/>
        <v>0</v>
      </c>
    </row>
    <row r="25" spans="1:13" ht="15.75">
      <c r="A25" s="162"/>
      <c r="B25" s="163"/>
      <c r="C25" s="109"/>
      <c r="D25" s="49"/>
      <c r="E25" s="49"/>
      <c r="F25" s="63">
        <f t="shared" si="2"/>
        <v>0</v>
      </c>
      <c r="G25" s="51"/>
      <c r="H25" s="51"/>
      <c r="I25" s="48"/>
      <c r="J25" s="64">
        <f t="shared" si="0"/>
        <v>0</v>
      </c>
      <c r="K25" s="64">
        <f t="shared" si="1"/>
        <v>0</v>
      </c>
      <c r="L25" s="64">
        <f t="shared" si="3"/>
        <v>0</v>
      </c>
      <c r="M25" s="65">
        <f t="shared" si="4"/>
        <v>0</v>
      </c>
    </row>
    <row r="26" spans="1:13" ht="15.75">
      <c r="A26" s="162"/>
      <c r="B26" s="163"/>
      <c r="C26" s="109"/>
      <c r="D26" s="49"/>
      <c r="E26" s="49"/>
      <c r="F26" s="63">
        <f t="shared" si="2"/>
        <v>0</v>
      </c>
      <c r="G26" s="51"/>
      <c r="H26" s="51"/>
      <c r="I26" s="48"/>
      <c r="J26" s="64">
        <f t="shared" si="0"/>
        <v>0</v>
      </c>
      <c r="K26" s="64">
        <f t="shared" si="1"/>
        <v>0</v>
      </c>
      <c r="L26" s="64">
        <f t="shared" si="3"/>
        <v>0</v>
      </c>
      <c r="M26" s="65">
        <f t="shared" si="4"/>
        <v>0</v>
      </c>
    </row>
    <row r="27" spans="1:13" ht="15.75">
      <c r="A27" s="162"/>
      <c r="B27" s="163"/>
      <c r="C27" s="109"/>
      <c r="D27" s="49"/>
      <c r="E27" s="49"/>
      <c r="F27" s="63">
        <f t="shared" si="2"/>
        <v>0</v>
      </c>
      <c r="G27" s="51"/>
      <c r="H27" s="51"/>
      <c r="I27" s="48"/>
      <c r="J27" s="64">
        <f t="shared" si="0"/>
        <v>0</v>
      </c>
      <c r="K27" s="64">
        <f t="shared" si="1"/>
        <v>0</v>
      </c>
      <c r="L27" s="64">
        <f t="shared" si="3"/>
        <v>0</v>
      </c>
      <c r="M27" s="65">
        <f t="shared" si="4"/>
        <v>0</v>
      </c>
    </row>
    <row r="28" spans="1:13" ht="15.75">
      <c r="A28" s="162"/>
      <c r="B28" s="163"/>
      <c r="C28" s="109"/>
      <c r="D28" s="49"/>
      <c r="E28" s="49"/>
      <c r="F28" s="63">
        <f t="shared" si="2"/>
        <v>0</v>
      </c>
      <c r="G28" s="50"/>
      <c r="H28" s="50"/>
      <c r="I28" s="48"/>
      <c r="J28" s="64">
        <f t="shared" si="0"/>
        <v>0</v>
      </c>
      <c r="K28" s="64">
        <f t="shared" si="1"/>
        <v>0</v>
      </c>
      <c r="L28" s="64">
        <f t="shared" si="3"/>
        <v>0</v>
      </c>
      <c r="M28" s="65">
        <f t="shared" si="4"/>
        <v>0</v>
      </c>
    </row>
    <row r="29" spans="1:13" ht="15.75">
      <c r="A29" s="162"/>
      <c r="B29" s="163"/>
      <c r="C29" s="109"/>
      <c r="D29" s="49"/>
      <c r="E29" s="49"/>
      <c r="F29" s="63">
        <f t="shared" si="2"/>
        <v>0</v>
      </c>
      <c r="G29" s="50"/>
      <c r="H29" s="50"/>
      <c r="I29" s="48"/>
      <c r="J29" s="64">
        <f t="shared" si="0"/>
        <v>0</v>
      </c>
      <c r="K29" s="64">
        <f t="shared" si="1"/>
        <v>0</v>
      </c>
      <c r="L29" s="64">
        <f t="shared" si="3"/>
        <v>0</v>
      </c>
      <c r="M29" s="65">
        <f t="shared" si="4"/>
        <v>0</v>
      </c>
    </row>
    <row r="30" spans="1:13" ht="15.75">
      <c r="A30" s="162"/>
      <c r="B30" s="163"/>
      <c r="C30" s="109"/>
      <c r="D30" s="49"/>
      <c r="E30" s="49"/>
      <c r="F30" s="63">
        <f t="shared" si="2"/>
        <v>0</v>
      </c>
      <c r="G30" s="50"/>
      <c r="H30" s="50"/>
      <c r="I30" s="48"/>
      <c r="J30" s="64">
        <f t="shared" si="0"/>
        <v>0</v>
      </c>
      <c r="K30" s="64">
        <f t="shared" si="1"/>
        <v>0</v>
      </c>
      <c r="L30" s="64">
        <f t="shared" si="3"/>
        <v>0</v>
      </c>
      <c r="M30" s="65">
        <f t="shared" si="4"/>
        <v>0</v>
      </c>
    </row>
    <row r="31" spans="1:13" ht="15.75">
      <c r="A31" s="162"/>
      <c r="B31" s="163"/>
      <c r="C31" s="109"/>
      <c r="D31" s="49"/>
      <c r="E31" s="49"/>
      <c r="F31" s="63">
        <f t="shared" si="2"/>
        <v>0</v>
      </c>
      <c r="G31" s="50"/>
      <c r="H31" s="50"/>
      <c r="I31" s="48"/>
      <c r="J31" s="64">
        <f t="shared" si="0"/>
        <v>0</v>
      </c>
      <c r="K31" s="64">
        <f t="shared" si="1"/>
        <v>0</v>
      </c>
      <c r="L31" s="64">
        <f t="shared" si="3"/>
        <v>0</v>
      </c>
      <c r="M31" s="65">
        <f t="shared" si="4"/>
        <v>0</v>
      </c>
    </row>
    <row r="32" spans="1:13" ht="15.75">
      <c r="A32" s="162"/>
      <c r="B32" s="163"/>
      <c r="C32" s="109"/>
      <c r="D32" s="49"/>
      <c r="E32" s="49"/>
      <c r="F32" s="63">
        <f>DATEDIF(D32,E32,"D")</f>
        <v>0</v>
      </c>
      <c r="G32" s="50"/>
      <c r="H32" s="50"/>
      <c r="I32" s="48"/>
      <c r="J32" s="64">
        <f>F32*G32</f>
        <v>0</v>
      </c>
      <c r="K32" s="64">
        <f>F32*H32</f>
        <v>0</v>
      </c>
      <c r="L32" s="64">
        <f>J32-K32</f>
        <v>0</v>
      </c>
      <c r="M32" s="65">
        <f>L32*$D$4</f>
        <v>0</v>
      </c>
    </row>
    <row r="33" spans="1:13" ht="15.75">
      <c r="A33" s="162"/>
      <c r="B33" s="163"/>
      <c r="C33" s="109"/>
      <c r="D33" s="49"/>
      <c r="E33" s="49"/>
      <c r="F33" s="63">
        <f>DATEDIF(D33,E33,"D")</f>
        <v>0</v>
      </c>
      <c r="G33" s="50"/>
      <c r="H33" s="50"/>
      <c r="I33" s="48"/>
      <c r="J33" s="64">
        <f>F33*G33</f>
        <v>0</v>
      </c>
      <c r="K33" s="64">
        <f>F33*H33</f>
        <v>0</v>
      </c>
      <c r="L33" s="64">
        <f>J33-K33</f>
        <v>0</v>
      </c>
      <c r="M33" s="65">
        <f>L33*$D$4</f>
        <v>0</v>
      </c>
    </row>
    <row r="34" spans="1:13" ht="15.75">
      <c r="A34" s="162"/>
      <c r="B34" s="163"/>
      <c r="C34" s="109"/>
      <c r="D34" s="49"/>
      <c r="E34" s="49"/>
      <c r="F34" s="63">
        <f>DATEDIF(D34,E34,"D")</f>
        <v>0</v>
      </c>
      <c r="G34" s="50"/>
      <c r="H34" s="50"/>
      <c r="I34" s="48"/>
      <c r="J34" s="64">
        <f>F34*G34</f>
        <v>0</v>
      </c>
      <c r="K34" s="64">
        <f>F34*H34</f>
        <v>0</v>
      </c>
      <c r="L34" s="64">
        <f>J34-K34</f>
        <v>0</v>
      </c>
      <c r="M34" s="65">
        <f>L34*$D$4</f>
        <v>0</v>
      </c>
    </row>
    <row r="35" spans="1:13" ht="15.75">
      <c r="A35" s="162"/>
      <c r="B35" s="163"/>
      <c r="C35" s="109"/>
      <c r="D35" s="49"/>
      <c r="E35" s="49"/>
      <c r="F35" s="63">
        <f>DATEDIF(D35,E35,"D")</f>
        <v>0</v>
      </c>
      <c r="G35" s="50"/>
      <c r="H35" s="50"/>
      <c r="I35" s="48"/>
      <c r="J35" s="64">
        <f>F35*G35</f>
        <v>0</v>
      </c>
      <c r="K35" s="64">
        <f>F35*H35</f>
        <v>0</v>
      </c>
      <c r="L35" s="64">
        <f>J35-K35</f>
        <v>0</v>
      </c>
      <c r="M35" s="65">
        <f>L35*$D$4</f>
        <v>0</v>
      </c>
    </row>
    <row r="36" spans="1:13" ht="15.75">
      <c r="A36" s="162"/>
      <c r="B36" s="163"/>
      <c r="C36" s="109"/>
      <c r="D36" s="49"/>
      <c r="E36" s="49"/>
      <c r="F36" s="63">
        <f>DATEDIF(D36,E36,"D")</f>
        <v>0</v>
      </c>
      <c r="G36" s="50"/>
      <c r="H36" s="50"/>
      <c r="I36" s="48"/>
      <c r="J36" s="64">
        <f>F36*G36</f>
        <v>0</v>
      </c>
      <c r="K36" s="64">
        <f>F36*H36</f>
        <v>0</v>
      </c>
      <c r="L36" s="64">
        <f>J36-K36</f>
        <v>0</v>
      </c>
      <c r="M36" s="65">
        <f>L36*$D$4</f>
        <v>0</v>
      </c>
    </row>
    <row r="37" spans="1:13" ht="10.5" customHeight="1">
      <c r="A37" s="66"/>
      <c r="B37" s="67"/>
      <c r="C37" s="67"/>
      <c r="D37" s="68"/>
      <c r="E37" s="68"/>
      <c r="F37" s="67"/>
      <c r="G37" s="69"/>
      <c r="H37" s="69"/>
      <c r="I37" s="70"/>
      <c r="J37" s="71"/>
      <c r="K37" s="71"/>
      <c r="L37" s="72"/>
      <c r="M37" s="73"/>
    </row>
    <row r="38" spans="1:13" ht="22.5" customHeight="1">
      <c r="A38" s="166" t="s">
        <v>103</v>
      </c>
      <c r="B38" s="167"/>
      <c r="C38" s="74"/>
      <c r="D38" s="75"/>
      <c r="E38" s="75"/>
      <c r="F38" s="76">
        <f>SUM(F39:F63)</f>
        <v>0</v>
      </c>
      <c r="G38" s="76">
        <f>SUM(G39:G63)</f>
        <v>0</v>
      </c>
      <c r="H38" s="76">
        <f>SUM(H39:H63)</f>
        <v>0</v>
      </c>
      <c r="I38" s="77"/>
      <c r="J38" s="76">
        <f>SUM(J39:J63)</f>
        <v>0</v>
      </c>
      <c r="K38" s="76">
        <f>SUM(K39:K63)</f>
        <v>0</v>
      </c>
      <c r="L38" s="76">
        <f>SUM(L39:L63)</f>
        <v>0</v>
      </c>
      <c r="M38" s="79">
        <f>SUM(M39:M63)</f>
        <v>0</v>
      </c>
    </row>
    <row r="39" spans="1:13" ht="18.75" customHeight="1">
      <c r="A39" s="162"/>
      <c r="B39" s="163"/>
      <c r="C39" s="109"/>
      <c r="D39" s="49"/>
      <c r="E39" s="49"/>
      <c r="F39" s="63">
        <f>DATEDIF(D39,E39,"D")</f>
        <v>0</v>
      </c>
      <c r="G39" s="50"/>
      <c r="H39" s="50"/>
      <c r="I39" s="48"/>
      <c r="J39" s="64">
        <f aca="true" t="shared" si="5" ref="J39:J58">F39*G39</f>
        <v>0</v>
      </c>
      <c r="K39" s="64">
        <f aca="true" t="shared" si="6" ref="K39:K58">F39*H39</f>
        <v>0</v>
      </c>
      <c r="L39" s="64">
        <f>J39-K39</f>
        <v>0</v>
      </c>
      <c r="M39" s="65">
        <f aca="true" t="shared" si="7" ref="M39:M58">L39*$D$4</f>
        <v>0</v>
      </c>
    </row>
    <row r="40" spans="1:13" ht="15.75" customHeight="1">
      <c r="A40" s="162"/>
      <c r="B40" s="163"/>
      <c r="C40" s="109"/>
      <c r="D40" s="49"/>
      <c r="E40" s="49"/>
      <c r="F40" s="63">
        <f aca="true" t="shared" si="8" ref="F40:F58">DATEDIF(D40,E40,"D")</f>
        <v>0</v>
      </c>
      <c r="G40" s="50"/>
      <c r="H40" s="50"/>
      <c r="I40" s="48"/>
      <c r="J40" s="64">
        <f t="shared" si="5"/>
        <v>0</v>
      </c>
      <c r="K40" s="64">
        <f t="shared" si="6"/>
        <v>0</v>
      </c>
      <c r="L40" s="64">
        <f aca="true" t="shared" si="9" ref="L40:L58">J40-K40</f>
        <v>0</v>
      </c>
      <c r="M40" s="65">
        <f t="shared" si="7"/>
        <v>0</v>
      </c>
    </row>
    <row r="41" spans="1:13" ht="15.75">
      <c r="A41" s="162"/>
      <c r="B41" s="163"/>
      <c r="C41" s="109"/>
      <c r="D41" s="49"/>
      <c r="E41" s="49"/>
      <c r="F41" s="63">
        <f t="shared" si="8"/>
        <v>0</v>
      </c>
      <c r="G41" s="48"/>
      <c r="H41" s="48"/>
      <c r="I41" s="48"/>
      <c r="J41" s="64">
        <f t="shared" si="5"/>
        <v>0</v>
      </c>
      <c r="K41" s="64">
        <f t="shared" si="6"/>
        <v>0</v>
      </c>
      <c r="L41" s="64">
        <f t="shared" si="9"/>
        <v>0</v>
      </c>
      <c r="M41" s="65">
        <f t="shared" si="7"/>
        <v>0</v>
      </c>
    </row>
    <row r="42" spans="1:13" ht="15.75">
      <c r="A42" s="162"/>
      <c r="B42" s="163"/>
      <c r="C42" s="109"/>
      <c r="D42" s="49"/>
      <c r="E42" s="49"/>
      <c r="F42" s="63">
        <f t="shared" si="8"/>
        <v>0</v>
      </c>
      <c r="G42" s="51"/>
      <c r="H42" s="51"/>
      <c r="I42" s="48"/>
      <c r="J42" s="64">
        <f t="shared" si="5"/>
        <v>0</v>
      </c>
      <c r="K42" s="64">
        <f t="shared" si="6"/>
        <v>0</v>
      </c>
      <c r="L42" s="64">
        <f t="shared" si="9"/>
        <v>0</v>
      </c>
      <c r="M42" s="65">
        <f t="shared" si="7"/>
        <v>0</v>
      </c>
    </row>
    <row r="43" spans="1:13" ht="15.75">
      <c r="A43" s="162"/>
      <c r="B43" s="163"/>
      <c r="C43" s="109"/>
      <c r="D43" s="49"/>
      <c r="E43" s="49"/>
      <c r="F43" s="63">
        <f t="shared" si="8"/>
        <v>0</v>
      </c>
      <c r="G43" s="51"/>
      <c r="H43" s="51"/>
      <c r="I43" s="48"/>
      <c r="J43" s="64">
        <f t="shared" si="5"/>
        <v>0</v>
      </c>
      <c r="K43" s="64">
        <f t="shared" si="6"/>
        <v>0</v>
      </c>
      <c r="L43" s="64">
        <f t="shared" si="9"/>
        <v>0</v>
      </c>
      <c r="M43" s="65">
        <f t="shared" si="7"/>
        <v>0</v>
      </c>
    </row>
    <row r="44" spans="1:13" ht="15.75">
      <c r="A44" s="162"/>
      <c r="B44" s="163"/>
      <c r="C44" s="109"/>
      <c r="D44" s="49"/>
      <c r="E44" s="49"/>
      <c r="F44" s="63">
        <f t="shared" si="8"/>
        <v>0</v>
      </c>
      <c r="G44" s="51"/>
      <c r="H44" s="51"/>
      <c r="I44" s="48"/>
      <c r="J44" s="64">
        <f t="shared" si="5"/>
        <v>0</v>
      </c>
      <c r="K44" s="64">
        <f t="shared" si="6"/>
        <v>0</v>
      </c>
      <c r="L44" s="64">
        <f t="shared" si="9"/>
        <v>0</v>
      </c>
      <c r="M44" s="65">
        <f t="shared" si="7"/>
        <v>0</v>
      </c>
    </row>
    <row r="45" spans="1:13" ht="15.75">
      <c r="A45" s="162"/>
      <c r="B45" s="163"/>
      <c r="C45" s="109"/>
      <c r="D45" s="49"/>
      <c r="E45" s="49"/>
      <c r="F45" s="63">
        <f t="shared" si="8"/>
        <v>0</v>
      </c>
      <c r="G45" s="51"/>
      <c r="H45" s="51"/>
      <c r="I45" s="48"/>
      <c r="J45" s="64">
        <f t="shared" si="5"/>
        <v>0</v>
      </c>
      <c r="K45" s="64">
        <f t="shared" si="6"/>
        <v>0</v>
      </c>
      <c r="L45" s="64">
        <f t="shared" si="9"/>
        <v>0</v>
      </c>
      <c r="M45" s="65">
        <f t="shared" si="7"/>
        <v>0</v>
      </c>
    </row>
    <row r="46" spans="1:13" ht="15.75">
      <c r="A46" s="162"/>
      <c r="B46" s="163"/>
      <c r="C46" s="109"/>
      <c r="D46" s="49"/>
      <c r="E46" s="49"/>
      <c r="F46" s="63">
        <f t="shared" si="8"/>
        <v>0</v>
      </c>
      <c r="G46" s="51"/>
      <c r="H46" s="51"/>
      <c r="I46" s="48"/>
      <c r="J46" s="64">
        <f t="shared" si="5"/>
        <v>0</v>
      </c>
      <c r="K46" s="64">
        <f t="shared" si="6"/>
        <v>0</v>
      </c>
      <c r="L46" s="64">
        <f t="shared" si="9"/>
        <v>0</v>
      </c>
      <c r="M46" s="65">
        <f t="shared" si="7"/>
        <v>0</v>
      </c>
    </row>
    <row r="47" spans="1:13" ht="15.75">
      <c r="A47" s="162"/>
      <c r="B47" s="163"/>
      <c r="C47" s="109"/>
      <c r="D47" s="49"/>
      <c r="E47" s="49"/>
      <c r="F47" s="63">
        <f t="shared" si="8"/>
        <v>0</v>
      </c>
      <c r="G47" s="51"/>
      <c r="H47" s="51"/>
      <c r="I47" s="48"/>
      <c r="J47" s="64">
        <f t="shared" si="5"/>
        <v>0</v>
      </c>
      <c r="K47" s="64">
        <f t="shared" si="6"/>
        <v>0</v>
      </c>
      <c r="L47" s="64">
        <f t="shared" si="9"/>
        <v>0</v>
      </c>
      <c r="M47" s="65">
        <f t="shared" si="7"/>
        <v>0</v>
      </c>
    </row>
    <row r="48" spans="1:13" ht="15.75">
      <c r="A48" s="162"/>
      <c r="B48" s="163"/>
      <c r="C48" s="109"/>
      <c r="D48" s="49"/>
      <c r="E48" s="49"/>
      <c r="F48" s="63">
        <f t="shared" si="8"/>
        <v>0</v>
      </c>
      <c r="G48" s="51"/>
      <c r="H48" s="51"/>
      <c r="I48" s="48"/>
      <c r="J48" s="64">
        <f t="shared" si="5"/>
        <v>0</v>
      </c>
      <c r="K48" s="64">
        <f t="shared" si="6"/>
        <v>0</v>
      </c>
      <c r="L48" s="64">
        <f t="shared" si="9"/>
        <v>0</v>
      </c>
      <c r="M48" s="65">
        <f t="shared" si="7"/>
        <v>0</v>
      </c>
    </row>
    <row r="49" spans="1:13" ht="15.75">
      <c r="A49" s="162"/>
      <c r="B49" s="163"/>
      <c r="C49" s="109"/>
      <c r="D49" s="49"/>
      <c r="E49" s="49"/>
      <c r="F49" s="63">
        <f t="shared" si="8"/>
        <v>0</v>
      </c>
      <c r="G49" s="51"/>
      <c r="H49" s="51"/>
      <c r="I49" s="48"/>
      <c r="J49" s="64">
        <f t="shared" si="5"/>
        <v>0</v>
      </c>
      <c r="K49" s="64">
        <f t="shared" si="6"/>
        <v>0</v>
      </c>
      <c r="L49" s="64">
        <f t="shared" si="9"/>
        <v>0</v>
      </c>
      <c r="M49" s="65">
        <f t="shared" si="7"/>
        <v>0</v>
      </c>
    </row>
    <row r="50" spans="1:13" ht="15.75">
      <c r="A50" s="162"/>
      <c r="B50" s="163"/>
      <c r="C50" s="109"/>
      <c r="D50" s="49"/>
      <c r="E50" s="49"/>
      <c r="F50" s="63">
        <f t="shared" si="8"/>
        <v>0</v>
      </c>
      <c r="G50" s="51"/>
      <c r="H50" s="51"/>
      <c r="I50" s="48"/>
      <c r="J50" s="64">
        <f t="shared" si="5"/>
        <v>0</v>
      </c>
      <c r="K50" s="64">
        <f t="shared" si="6"/>
        <v>0</v>
      </c>
      <c r="L50" s="64">
        <f t="shared" si="9"/>
        <v>0</v>
      </c>
      <c r="M50" s="65">
        <f t="shared" si="7"/>
        <v>0</v>
      </c>
    </row>
    <row r="51" spans="1:13" ht="15.75">
      <c r="A51" s="162"/>
      <c r="B51" s="163"/>
      <c r="C51" s="109"/>
      <c r="D51" s="49"/>
      <c r="E51" s="49"/>
      <c r="F51" s="63">
        <f t="shared" si="8"/>
        <v>0</v>
      </c>
      <c r="G51" s="51"/>
      <c r="H51" s="51"/>
      <c r="I51" s="48"/>
      <c r="J51" s="64">
        <f t="shared" si="5"/>
        <v>0</v>
      </c>
      <c r="K51" s="64">
        <f t="shared" si="6"/>
        <v>0</v>
      </c>
      <c r="L51" s="64">
        <f t="shared" si="9"/>
        <v>0</v>
      </c>
      <c r="M51" s="65">
        <f t="shared" si="7"/>
        <v>0</v>
      </c>
    </row>
    <row r="52" spans="1:13" ht="15.75">
      <c r="A52" s="162"/>
      <c r="B52" s="163"/>
      <c r="C52" s="109"/>
      <c r="D52" s="49"/>
      <c r="E52" s="49"/>
      <c r="F52" s="63">
        <f t="shared" si="8"/>
        <v>0</v>
      </c>
      <c r="G52" s="51"/>
      <c r="H52" s="51"/>
      <c r="I52" s="48"/>
      <c r="J52" s="64">
        <f t="shared" si="5"/>
        <v>0</v>
      </c>
      <c r="K52" s="64">
        <f t="shared" si="6"/>
        <v>0</v>
      </c>
      <c r="L52" s="64">
        <f t="shared" si="9"/>
        <v>0</v>
      </c>
      <c r="M52" s="65">
        <f t="shared" si="7"/>
        <v>0</v>
      </c>
    </row>
    <row r="53" spans="1:13" ht="15.75">
      <c r="A53" s="162"/>
      <c r="B53" s="163"/>
      <c r="C53" s="109"/>
      <c r="D53" s="49"/>
      <c r="E53" s="49"/>
      <c r="F53" s="63">
        <f t="shared" si="8"/>
        <v>0</v>
      </c>
      <c r="G53" s="51"/>
      <c r="H53" s="51"/>
      <c r="I53" s="48"/>
      <c r="J53" s="64">
        <f t="shared" si="5"/>
        <v>0</v>
      </c>
      <c r="K53" s="64">
        <f t="shared" si="6"/>
        <v>0</v>
      </c>
      <c r="L53" s="64">
        <f t="shared" si="9"/>
        <v>0</v>
      </c>
      <c r="M53" s="65">
        <f t="shared" si="7"/>
        <v>0</v>
      </c>
    </row>
    <row r="54" spans="1:13" ht="15.75">
      <c r="A54" s="162"/>
      <c r="B54" s="163"/>
      <c r="C54" s="109"/>
      <c r="D54" s="49"/>
      <c r="E54" s="49"/>
      <c r="F54" s="63">
        <f t="shared" si="8"/>
        <v>0</v>
      </c>
      <c r="G54" s="51"/>
      <c r="H54" s="51"/>
      <c r="I54" s="48"/>
      <c r="J54" s="64">
        <f t="shared" si="5"/>
        <v>0</v>
      </c>
      <c r="K54" s="64">
        <f t="shared" si="6"/>
        <v>0</v>
      </c>
      <c r="L54" s="64">
        <f t="shared" si="9"/>
        <v>0</v>
      </c>
      <c r="M54" s="65">
        <f t="shared" si="7"/>
        <v>0</v>
      </c>
    </row>
    <row r="55" spans="1:13" ht="15.75">
      <c r="A55" s="162"/>
      <c r="B55" s="163"/>
      <c r="C55" s="109"/>
      <c r="D55" s="49"/>
      <c r="E55" s="49"/>
      <c r="F55" s="63">
        <f t="shared" si="8"/>
        <v>0</v>
      </c>
      <c r="G55" s="50"/>
      <c r="H55" s="50"/>
      <c r="I55" s="48"/>
      <c r="J55" s="64">
        <f t="shared" si="5"/>
        <v>0</v>
      </c>
      <c r="K55" s="64">
        <f t="shared" si="6"/>
        <v>0</v>
      </c>
      <c r="L55" s="64">
        <f t="shared" si="9"/>
        <v>0</v>
      </c>
      <c r="M55" s="65">
        <f t="shared" si="7"/>
        <v>0</v>
      </c>
    </row>
    <row r="56" spans="1:13" ht="15.75">
      <c r="A56" s="162"/>
      <c r="B56" s="163"/>
      <c r="C56" s="109"/>
      <c r="D56" s="49"/>
      <c r="E56" s="49"/>
      <c r="F56" s="63">
        <f t="shared" si="8"/>
        <v>0</v>
      </c>
      <c r="G56" s="50"/>
      <c r="H56" s="50"/>
      <c r="I56" s="48"/>
      <c r="J56" s="64">
        <f t="shared" si="5"/>
        <v>0</v>
      </c>
      <c r="K56" s="64">
        <f t="shared" si="6"/>
        <v>0</v>
      </c>
      <c r="L56" s="64">
        <f t="shared" si="9"/>
        <v>0</v>
      </c>
      <c r="M56" s="65">
        <f t="shared" si="7"/>
        <v>0</v>
      </c>
    </row>
    <row r="57" spans="1:13" ht="15.75">
      <c r="A57" s="162"/>
      <c r="B57" s="163"/>
      <c r="C57" s="109"/>
      <c r="D57" s="49"/>
      <c r="E57" s="49"/>
      <c r="F57" s="63">
        <f t="shared" si="8"/>
        <v>0</v>
      </c>
      <c r="G57" s="50"/>
      <c r="H57" s="50"/>
      <c r="I57" s="48"/>
      <c r="J57" s="64">
        <f t="shared" si="5"/>
        <v>0</v>
      </c>
      <c r="K57" s="64">
        <f t="shared" si="6"/>
        <v>0</v>
      </c>
      <c r="L57" s="64">
        <f t="shared" si="9"/>
        <v>0</v>
      </c>
      <c r="M57" s="65">
        <f t="shared" si="7"/>
        <v>0</v>
      </c>
    </row>
    <row r="58" spans="1:13" ht="15.75">
      <c r="A58" s="162"/>
      <c r="B58" s="163"/>
      <c r="C58" s="109"/>
      <c r="D58" s="49"/>
      <c r="E58" s="49"/>
      <c r="F58" s="63">
        <f t="shared" si="8"/>
        <v>0</v>
      </c>
      <c r="G58" s="50"/>
      <c r="H58" s="50"/>
      <c r="I58" s="48"/>
      <c r="J58" s="64">
        <f t="shared" si="5"/>
        <v>0</v>
      </c>
      <c r="K58" s="64">
        <f t="shared" si="6"/>
        <v>0</v>
      </c>
      <c r="L58" s="64">
        <f t="shared" si="9"/>
        <v>0</v>
      </c>
      <c r="M58" s="65">
        <f t="shared" si="7"/>
        <v>0</v>
      </c>
    </row>
    <row r="59" spans="1:13" ht="15.75">
      <c r="A59" s="162"/>
      <c r="B59" s="163"/>
      <c r="C59" s="109"/>
      <c r="D59" s="49"/>
      <c r="E59" s="49"/>
      <c r="F59" s="63">
        <f>DATEDIF(D59,E59,"D")</f>
        <v>0</v>
      </c>
      <c r="G59" s="50"/>
      <c r="H59" s="50"/>
      <c r="I59" s="48"/>
      <c r="J59" s="64">
        <f>F59*G59</f>
        <v>0</v>
      </c>
      <c r="K59" s="64">
        <f>F59*H59</f>
        <v>0</v>
      </c>
      <c r="L59" s="64">
        <f>J59-K59</f>
        <v>0</v>
      </c>
      <c r="M59" s="65">
        <f>L59*$D$4</f>
        <v>0</v>
      </c>
    </row>
    <row r="60" spans="1:13" ht="15.75">
      <c r="A60" s="162"/>
      <c r="B60" s="163"/>
      <c r="C60" s="109"/>
      <c r="D60" s="49"/>
      <c r="E60" s="49"/>
      <c r="F60" s="63">
        <f>DATEDIF(D60,E60,"D")</f>
        <v>0</v>
      </c>
      <c r="G60" s="50"/>
      <c r="H60" s="50"/>
      <c r="I60" s="48"/>
      <c r="J60" s="64">
        <f>F60*G60</f>
        <v>0</v>
      </c>
      <c r="K60" s="64">
        <f>F60*H60</f>
        <v>0</v>
      </c>
      <c r="L60" s="64">
        <f>J60-K60</f>
        <v>0</v>
      </c>
      <c r="M60" s="65">
        <f>L60*$D$4</f>
        <v>0</v>
      </c>
    </row>
    <row r="61" spans="1:13" ht="15.75">
      <c r="A61" s="162"/>
      <c r="B61" s="163"/>
      <c r="C61" s="109"/>
      <c r="D61" s="49"/>
      <c r="E61" s="49"/>
      <c r="F61" s="63">
        <f>DATEDIF(D61,E61,"D")</f>
        <v>0</v>
      </c>
      <c r="G61" s="50"/>
      <c r="H61" s="50"/>
      <c r="I61" s="48"/>
      <c r="J61" s="64">
        <f>F61*G61</f>
        <v>0</v>
      </c>
      <c r="K61" s="64">
        <f>F61*H61</f>
        <v>0</v>
      </c>
      <c r="L61" s="64">
        <f>J61-K61</f>
        <v>0</v>
      </c>
      <c r="M61" s="65">
        <f>L61*$D$4</f>
        <v>0</v>
      </c>
    </row>
    <row r="62" spans="1:13" ht="15.75">
      <c r="A62" s="162"/>
      <c r="B62" s="163"/>
      <c r="C62" s="109"/>
      <c r="D62" s="49"/>
      <c r="E62" s="49"/>
      <c r="F62" s="63">
        <f>DATEDIF(D62,E62,"D")</f>
        <v>0</v>
      </c>
      <c r="G62" s="50"/>
      <c r="H62" s="50"/>
      <c r="I62" s="48"/>
      <c r="J62" s="64">
        <f>F62*G62</f>
        <v>0</v>
      </c>
      <c r="K62" s="64">
        <f>F62*H62</f>
        <v>0</v>
      </c>
      <c r="L62" s="64">
        <f>J62-K62</f>
        <v>0</v>
      </c>
      <c r="M62" s="65">
        <f>L62*$D$4</f>
        <v>0</v>
      </c>
    </row>
    <row r="63" spans="1:13" ht="15.75">
      <c r="A63" s="162"/>
      <c r="B63" s="163"/>
      <c r="C63" s="109"/>
      <c r="D63" s="49"/>
      <c r="E63" s="49"/>
      <c r="F63" s="63">
        <f>DATEDIF(D63,E63,"D")</f>
        <v>0</v>
      </c>
      <c r="G63" s="50"/>
      <c r="H63" s="50"/>
      <c r="I63" s="48"/>
      <c r="J63" s="64">
        <f>F63*G63</f>
        <v>0</v>
      </c>
      <c r="K63" s="64">
        <f>F63*H63</f>
        <v>0</v>
      </c>
      <c r="L63" s="64">
        <f>J63-K63</f>
        <v>0</v>
      </c>
      <c r="M63" s="65">
        <f>L63*$D$4</f>
        <v>0</v>
      </c>
    </row>
    <row r="64" spans="1:13" ht="12" customHeight="1">
      <c r="A64" s="66"/>
      <c r="B64" s="67"/>
      <c r="C64" s="67"/>
      <c r="D64" s="68"/>
      <c r="E64" s="68"/>
      <c r="F64" s="67"/>
      <c r="G64" s="69"/>
      <c r="H64" s="69"/>
      <c r="I64" s="70"/>
      <c r="J64" s="71"/>
      <c r="K64" s="71"/>
      <c r="L64" s="72"/>
      <c r="M64" s="73"/>
    </row>
    <row r="65" spans="1:13" ht="22.5" customHeight="1">
      <c r="A65" s="166" t="s">
        <v>104</v>
      </c>
      <c r="B65" s="167"/>
      <c r="C65" s="74"/>
      <c r="D65" s="75"/>
      <c r="E65" s="75"/>
      <c r="F65" s="76">
        <f>SUM(F66:F90)</f>
        <v>0</v>
      </c>
      <c r="G65" s="76">
        <f>SUM(G66:G90)</f>
        <v>0</v>
      </c>
      <c r="H65" s="76">
        <f>SUM(H66:H90)</f>
        <v>0</v>
      </c>
      <c r="I65" s="77"/>
      <c r="J65" s="76">
        <f>SUM(J66:J90)</f>
        <v>0</v>
      </c>
      <c r="K65" s="76">
        <f>SUM(K66:K90)</f>
        <v>0</v>
      </c>
      <c r="L65" s="76">
        <f>SUM(L66:L90)</f>
        <v>0</v>
      </c>
      <c r="M65" s="79">
        <f>SUM(M66:M90)</f>
        <v>0</v>
      </c>
    </row>
    <row r="66" spans="1:13" ht="18.75" customHeight="1">
      <c r="A66" s="162"/>
      <c r="B66" s="163"/>
      <c r="C66" s="109"/>
      <c r="D66" s="49"/>
      <c r="E66" s="49"/>
      <c r="F66" s="63">
        <f>DATEDIF(D66,E66,"D")</f>
        <v>0</v>
      </c>
      <c r="G66" s="50"/>
      <c r="H66" s="50"/>
      <c r="I66" s="48"/>
      <c r="J66" s="64">
        <f aca="true" t="shared" si="10" ref="J66:J85">F66*G66</f>
        <v>0</v>
      </c>
      <c r="K66" s="64">
        <f aca="true" t="shared" si="11" ref="K66:K85">F66*H66</f>
        <v>0</v>
      </c>
      <c r="L66" s="64">
        <f>J66-K66</f>
        <v>0</v>
      </c>
      <c r="M66" s="65">
        <f>L66*$D$4</f>
        <v>0</v>
      </c>
    </row>
    <row r="67" spans="1:13" ht="15.75" customHeight="1">
      <c r="A67" s="162"/>
      <c r="B67" s="163"/>
      <c r="C67" s="109"/>
      <c r="D67" s="49"/>
      <c r="E67" s="49"/>
      <c r="F67" s="63">
        <f aca="true" t="shared" si="12" ref="F67:F85">DATEDIF(D67,E67,"D")</f>
        <v>0</v>
      </c>
      <c r="G67" s="50"/>
      <c r="H67" s="50"/>
      <c r="I67" s="48"/>
      <c r="J67" s="64">
        <f t="shared" si="10"/>
        <v>0</v>
      </c>
      <c r="K67" s="64">
        <f t="shared" si="11"/>
        <v>0</v>
      </c>
      <c r="L67" s="64">
        <f aca="true" t="shared" si="13" ref="L67:L85">J67-K67</f>
        <v>0</v>
      </c>
      <c r="M67" s="65">
        <f aca="true" t="shared" si="14" ref="M67:M85">L67*$D$4</f>
        <v>0</v>
      </c>
    </row>
    <row r="68" spans="1:13" ht="15.75">
      <c r="A68" s="162"/>
      <c r="B68" s="163"/>
      <c r="C68" s="109"/>
      <c r="D68" s="49"/>
      <c r="E68" s="49"/>
      <c r="F68" s="63">
        <f t="shared" si="12"/>
        <v>0</v>
      </c>
      <c r="G68" s="48"/>
      <c r="H68" s="48"/>
      <c r="I68" s="48"/>
      <c r="J68" s="64">
        <f t="shared" si="10"/>
        <v>0</v>
      </c>
      <c r="K68" s="64">
        <f t="shared" si="11"/>
        <v>0</v>
      </c>
      <c r="L68" s="64">
        <f t="shared" si="13"/>
        <v>0</v>
      </c>
      <c r="M68" s="65">
        <f t="shared" si="14"/>
        <v>0</v>
      </c>
    </row>
    <row r="69" spans="1:13" ht="15.75">
      <c r="A69" s="162"/>
      <c r="B69" s="163"/>
      <c r="C69" s="109"/>
      <c r="D69" s="49"/>
      <c r="E69" s="49"/>
      <c r="F69" s="63">
        <f t="shared" si="12"/>
        <v>0</v>
      </c>
      <c r="G69" s="51"/>
      <c r="H69" s="51"/>
      <c r="I69" s="48"/>
      <c r="J69" s="64">
        <f t="shared" si="10"/>
        <v>0</v>
      </c>
      <c r="K69" s="64">
        <f t="shared" si="11"/>
        <v>0</v>
      </c>
      <c r="L69" s="64">
        <f t="shared" si="13"/>
        <v>0</v>
      </c>
      <c r="M69" s="65">
        <f t="shared" si="14"/>
        <v>0</v>
      </c>
    </row>
    <row r="70" spans="1:13" ht="15.75">
      <c r="A70" s="162"/>
      <c r="B70" s="163"/>
      <c r="C70" s="109"/>
      <c r="D70" s="49"/>
      <c r="E70" s="49"/>
      <c r="F70" s="63">
        <f t="shared" si="12"/>
        <v>0</v>
      </c>
      <c r="G70" s="51"/>
      <c r="H70" s="51"/>
      <c r="I70" s="48"/>
      <c r="J70" s="64">
        <f t="shared" si="10"/>
        <v>0</v>
      </c>
      <c r="K70" s="64">
        <f t="shared" si="11"/>
        <v>0</v>
      </c>
      <c r="L70" s="64">
        <f t="shared" si="13"/>
        <v>0</v>
      </c>
      <c r="M70" s="65">
        <f t="shared" si="14"/>
        <v>0</v>
      </c>
    </row>
    <row r="71" spans="1:13" ht="15.75">
      <c r="A71" s="162"/>
      <c r="B71" s="163"/>
      <c r="C71" s="109"/>
      <c r="D71" s="49"/>
      <c r="E71" s="49"/>
      <c r="F71" s="63">
        <f t="shared" si="12"/>
        <v>0</v>
      </c>
      <c r="G71" s="51"/>
      <c r="H71" s="51"/>
      <c r="I71" s="48"/>
      <c r="J71" s="64">
        <f t="shared" si="10"/>
        <v>0</v>
      </c>
      <c r="K71" s="64">
        <f t="shared" si="11"/>
        <v>0</v>
      </c>
      <c r="L71" s="64">
        <f t="shared" si="13"/>
        <v>0</v>
      </c>
      <c r="M71" s="65">
        <f t="shared" si="14"/>
        <v>0</v>
      </c>
    </row>
    <row r="72" spans="1:13" ht="15.75">
      <c r="A72" s="162"/>
      <c r="B72" s="163"/>
      <c r="C72" s="109"/>
      <c r="D72" s="49"/>
      <c r="E72" s="49"/>
      <c r="F72" s="63">
        <f t="shared" si="12"/>
        <v>0</v>
      </c>
      <c r="G72" s="51"/>
      <c r="H72" s="51"/>
      <c r="I72" s="48"/>
      <c r="J72" s="64">
        <f t="shared" si="10"/>
        <v>0</v>
      </c>
      <c r="K72" s="64">
        <f t="shared" si="11"/>
        <v>0</v>
      </c>
      <c r="L72" s="64">
        <f t="shared" si="13"/>
        <v>0</v>
      </c>
      <c r="M72" s="65">
        <f t="shared" si="14"/>
        <v>0</v>
      </c>
    </row>
    <row r="73" spans="1:13" ht="15.75">
      <c r="A73" s="162"/>
      <c r="B73" s="163"/>
      <c r="C73" s="109"/>
      <c r="D73" s="49"/>
      <c r="E73" s="49"/>
      <c r="F73" s="63">
        <f t="shared" si="12"/>
        <v>0</v>
      </c>
      <c r="G73" s="51"/>
      <c r="H73" s="51"/>
      <c r="I73" s="48"/>
      <c r="J73" s="64">
        <f t="shared" si="10"/>
        <v>0</v>
      </c>
      <c r="K73" s="64">
        <f t="shared" si="11"/>
        <v>0</v>
      </c>
      <c r="L73" s="64">
        <f t="shared" si="13"/>
        <v>0</v>
      </c>
      <c r="M73" s="65">
        <f t="shared" si="14"/>
        <v>0</v>
      </c>
    </row>
    <row r="74" spans="1:13" ht="15.75">
      <c r="A74" s="162"/>
      <c r="B74" s="163"/>
      <c r="C74" s="109"/>
      <c r="D74" s="49"/>
      <c r="E74" s="49"/>
      <c r="F74" s="63">
        <f t="shared" si="12"/>
        <v>0</v>
      </c>
      <c r="G74" s="51"/>
      <c r="H74" s="51"/>
      <c r="I74" s="48"/>
      <c r="J74" s="64">
        <f t="shared" si="10"/>
        <v>0</v>
      </c>
      <c r="K74" s="64">
        <f t="shared" si="11"/>
        <v>0</v>
      </c>
      <c r="L74" s="64">
        <f t="shared" si="13"/>
        <v>0</v>
      </c>
      <c r="M74" s="65">
        <f t="shared" si="14"/>
        <v>0</v>
      </c>
    </row>
    <row r="75" spans="1:13" ht="15.75">
      <c r="A75" s="162"/>
      <c r="B75" s="163"/>
      <c r="C75" s="109"/>
      <c r="D75" s="49"/>
      <c r="E75" s="49"/>
      <c r="F75" s="63">
        <f t="shared" si="12"/>
        <v>0</v>
      </c>
      <c r="G75" s="51"/>
      <c r="H75" s="51"/>
      <c r="I75" s="48"/>
      <c r="J75" s="64">
        <f t="shared" si="10"/>
        <v>0</v>
      </c>
      <c r="K75" s="64">
        <f t="shared" si="11"/>
        <v>0</v>
      </c>
      <c r="L75" s="64">
        <f t="shared" si="13"/>
        <v>0</v>
      </c>
      <c r="M75" s="65">
        <f t="shared" si="14"/>
        <v>0</v>
      </c>
    </row>
    <row r="76" spans="1:13" ht="15.75">
      <c r="A76" s="162"/>
      <c r="B76" s="163"/>
      <c r="C76" s="109"/>
      <c r="D76" s="49"/>
      <c r="E76" s="49"/>
      <c r="F76" s="63">
        <f t="shared" si="12"/>
        <v>0</v>
      </c>
      <c r="G76" s="51"/>
      <c r="H76" s="51"/>
      <c r="I76" s="48"/>
      <c r="J76" s="64">
        <f t="shared" si="10"/>
        <v>0</v>
      </c>
      <c r="K76" s="64">
        <f t="shared" si="11"/>
        <v>0</v>
      </c>
      <c r="L76" s="64">
        <f t="shared" si="13"/>
        <v>0</v>
      </c>
      <c r="M76" s="65">
        <f t="shared" si="14"/>
        <v>0</v>
      </c>
    </row>
    <row r="77" spans="1:13" ht="15.75">
      <c r="A77" s="162"/>
      <c r="B77" s="163"/>
      <c r="C77" s="109"/>
      <c r="D77" s="49"/>
      <c r="E77" s="49"/>
      <c r="F77" s="63">
        <f t="shared" si="12"/>
        <v>0</v>
      </c>
      <c r="G77" s="51"/>
      <c r="H77" s="51"/>
      <c r="I77" s="48"/>
      <c r="J77" s="64">
        <f t="shared" si="10"/>
        <v>0</v>
      </c>
      <c r="K77" s="64">
        <f t="shared" si="11"/>
        <v>0</v>
      </c>
      <c r="L77" s="64">
        <f t="shared" si="13"/>
        <v>0</v>
      </c>
      <c r="M77" s="65">
        <f t="shared" si="14"/>
        <v>0</v>
      </c>
    </row>
    <row r="78" spans="1:13" ht="15.75">
      <c r="A78" s="162"/>
      <c r="B78" s="163"/>
      <c r="C78" s="109"/>
      <c r="D78" s="49"/>
      <c r="E78" s="49"/>
      <c r="F78" s="63">
        <f t="shared" si="12"/>
        <v>0</v>
      </c>
      <c r="G78" s="51"/>
      <c r="H78" s="51"/>
      <c r="I78" s="48"/>
      <c r="J78" s="64">
        <f t="shared" si="10"/>
        <v>0</v>
      </c>
      <c r="K78" s="64">
        <f t="shared" si="11"/>
        <v>0</v>
      </c>
      <c r="L78" s="64">
        <f t="shared" si="13"/>
        <v>0</v>
      </c>
      <c r="M78" s="65">
        <f t="shared" si="14"/>
        <v>0</v>
      </c>
    </row>
    <row r="79" spans="1:13" ht="15.75">
      <c r="A79" s="162"/>
      <c r="B79" s="163"/>
      <c r="C79" s="109"/>
      <c r="D79" s="49"/>
      <c r="E79" s="49"/>
      <c r="F79" s="63">
        <f t="shared" si="12"/>
        <v>0</v>
      </c>
      <c r="G79" s="51"/>
      <c r="H79" s="51"/>
      <c r="I79" s="48"/>
      <c r="J79" s="64">
        <f t="shared" si="10"/>
        <v>0</v>
      </c>
      <c r="K79" s="64">
        <f t="shared" si="11"/>
        <v>0</v>
      </c>
      <c r="L79" s="64">
        <f t="shared" si="13"/>
        <v>0</v>
      </c>
      <c r="M79" s="65">
        <f t="shared" si="14"/>
        <v>0</v>
      </c>
    </row>
    <row r="80" spans="1:13" ht="15.75">
      <c r="A80" s="162"/>
      <c r="B80" s="163"/>
      <c r="C80" s="109"/>
      <c r="D80" s="49"/>
      <c r="E80" s="49"/>
      <c r="F80" s="63">
        <f t="shared" si="12"/>
        <v>0</v>
      </c>
      <c r="G80" s="51"/>
      <c r="H80" s="51"/>
      <c r="I80" s="48"/>
      <c r="J80" s="64">
        <f t="shared" si="10"/>
        <v>0</v>
      </c>
      <c r="K80" s="64">
        <f t="shared" si="11"/>
        <v>0</v>
      </c>
      <c r="L80" s="64">
        <f t="shared" si="13"/>
        <v>0</v>
      </c>
      <c r="M80" s="65">
        <f t="shared" si="14"/>
        <v>0</v>
      </c>
    </row>
    <row r="81" spans="1:13" ht="15.75">
      <c r="A81" s="162"/>
      <c r="B81" s="163"/>
      <c r="C81" s="109"/>
      <c r="D81" s="49"/>
      <c r="E81" s="49"/>
      <c r="F81" s="63">
        <f t="shared" si="12"/>
        <v>0</v>
      </c>
      <c r="G81" s="51"/>
      <c r="H81" s="51"/>
      <c r="I81" s="48"/>
      <c r="J81" s="64">
        <f t="shared" si="10"/>
        <v>0</v>
      </c>
      <c r="K81" s="64">
        <f t="shared" si="11"/>
        <v>0</v>
      </c>
      <c r="L81" s="64">
        <f t="shared" si="13"/>
        <v>0</v>
      </c>
      <c r="M81" s="65">
        <f t="shared" si="14"/>
        <v>0</v>
      </c>
    </row>
    <row r="82" spans="1:13" ht="15.75">
      <c r="A82" s="162"/>
      <c r="B82" s="163"/>
      <c r="C82" s="109"/>
      <c r="D82" s="49"/>
      <c r="E82" s="49"/>
      <c r="F82" s="63">
        <f t="shared" si="12"/>
        <v>0</v>
      </c>
      <c r="G82" s="50"/>
      <c r="H82" s="50"/>
      <c r="I82" s="48"/>
      <c r="J82" s="64">
        <f t="shared" si="10"/>
        <v>0</v>
      </c>
      <c r="K82" s="64">
        <f t="shared" si="11"/>
        <v>0</v>
      </c>
      <c r="L82" s="64">
        <f t="shared" si="13"/>
        <v>0</v>
      </c>
      <c r="M82" s="65">
        <f t="shared" si="14"/>
        <v>0</v>
      </c>
    </row>
    <row r="83" spans="1:13" ht="15.75">
      <c r="A83" s="162"/>
      <c r="B83" s="163"/>
      <c r="C83" s="109"/>
      <c r="D83" s="49"/>
      <c r="E83" s="49"/>
      <c r="F83" s="63">
        <f t="shared" si="12"/>
        <v>0</v>
      </c>
      <c r="G83" s="50"/>
      <c r="H83" s="50"/>
      <c r="I83" s="48"/>
      <c r="J83" s="64">
        <f t="shared" si="10"/>
        <v>0</v>
      </c>
      <c r="K83" s="64">
        <f t="shared" si="11"/>
        <v>0</v>
      </c>
      <c r="L83" s="64">
        <f t="shared" si="13"/>
        <v>0</v>
      </c>
      <c r="M83" s="65">
        <f t="shared" si="14"/>
        <v>0</v>
      </c>
    </row>
    <row r="84" spans="1:13" ht="15.75">
      <c r="A84" s="162"/>
      <c r="B84" s="163"/>
      <c r="C84" s="109"/>
      <c r="D84" s="49"/>
      <c r="E84" s="49"/>
      <c r="F84" s="63">
        <f t="shared" si="12"/>
        <v>0</v>
      </c>
      <c r="G84" s="50"/>
      <c r="H84" s="50"/>
      <c r="I84" s="48"/>
      <c r="J84" s="64">
        <f t="shared" si="10"/>
        <v>0</v>
      </c>
      <c r="K84" s="64">
        <f t="shared" si="11"/>
        <v>0</v>
      </c>
      <c r="L84" s="64">
        <f t="shared" si="13"/>
        <v>0</v>
      </c>
      <c r="M84" s="65">
        <f t="shared" si="14"/>
        <v>0</v>
      </c>
    </row>
    <row r="85" spans="1:13" ht="15.75">
      <c r="A85" s="162"/>
      <c r="B85" s="163"/>
      <c r="C85" s="109"/>
      <c r="D85" s="49"/>
      <c r="E85" s="49"/>
      <c r="F85" s="63">
        <f t="shared" si="12"/>
        <v>0</v>
      </c>
      <c r="G85" s="50"/>
      <c r="H85" s="50"/>
      <c r="I85" s="48"/>
      <c r="J85" s="64">
        <f t="shared" si="10"/>
        <v>0</v>
      </c>
      <c r="K85" s="64">
        <f t="shared" si="11"/>
        <v>0</v>
      </c>
      <c r="L85" s="64">
        <f t="shared" si="13"/>
        <v>0</v>
      </c>
      <c r="M85" s="65">
        <f t="shared" si="14"/>
        <v>0</v>
      </c>
    </row>
    <row r="86" spans="1:13" ht="15.75">
      <c r="A86" s="162"/>
      <c r="B86" s="163"/>
      <c r="C86" s="109"/>
      <c r="D86" s="49"/>
      <c r="E86" s="49"/>
      <c r="F86" s="63">
        <f>DATEDIF(D86,E86,"D")</f>
        <v>0</v>
      </c>
      <c r="G86" s="50"/>
      <c r="H86" s="50"/>
      <c r="I86" s="48"/>
      <c r="J86" s="64">
        <f>F86*G86</f>
        <v>0</v>
      </c>
      <c r="K86" s="64">
        <f>F86*H86</f>
        <v>0</v>
      </c>
      <c r="L86" s="64">
        <f>J86-K86</f>
        <v>0</v>
      </c>
      <c r="M86" s="65">
        <f>L86*$D$4</f>
        <v>0</v>
      </c>
    </row>
    <row r="87" spans="1:13" ht="15.75">
      <c r="A87" s="162"/>
      <c r="B87" s="163"/>
      <c r="C87" s="109"/>
      <c r="D87" s="49"/>
      <c r="E87" s="49"/>
      <c r="F87" s="63">
        <f>DATEDIF(D87,E87,"D")</f>
        <v>0</v>
      </c>
      <c r="G87" s="50"/>
      <c r="H87" s="50"/>
      <c r="I87" s="48"/>
      <c r="J87" s="64">
        <f>F87*G87</f>
        <v>0</v>
      </c>
      <c r="K87" s="64">
        <f>F87*H87</f>
        <v>0</v>
      </c>
      <c r="L87" s="64">
        <f>J87-K87</f>
        <v>0</v>
      </c>
      <c r="M87" s="65">
        <f>L87*$D$4</f>
        <v>0</v>
      </c>
    </row>
    <row r="88" spans="1:13" ht="15.75">
      <c r="A88" s="162"/>
      <c r="B88" s="163"/>
      <c r="C88" s="109"/>
      <c r="D88" s="49"/>
      <c r="E88" s="49"/>
      <c r="F88" s="63">
        <f>DATEDIF(D88,E88,"D")</f>
        <v>0</v>
      </c>
      <c r="G88" s="50"/>
      <c r="H88" s="50"/>
      <c r="I88" s="48"/>
      <c r="J88" s="64">
        <f>F88*G88</f>
        <v>0</v>
      </c>
      <c r="K88" s="64">
        <f>F88*H88</f>
        <v>0</v>
      </c>
      <c r="L88" s="64">
        <f>J88-K88</f>
        <v>0</v>
      </c>
      <c r="M88" s="65">
        <f>L88*$D$4</f>
        <v>0</v>
      </c>
    </row>
    <row r="89" spans="1:13" ht="15.75">
      <c r="A89" s="162"/>
      <c r="B89" s="163"/>
      <c r="C89" s="109"/>
      <c r="D89" s="49"/>
      <c r="E89" s="49"/>
      <c r="F89" s="63">
        <f>DATEDIF(D89,E89,"D")</f>
        <v>0</v>
      </c>
      <c r="G89" s="50"/>
      <c r="H89" s="50"/>
      <c r="I89" s="48"/>
      <c r="J89" s="64">
        <f>F89*G89</f>
        <v>0</v>
      </c>
      <c r="K89" s="64">
        <f>F89*H89</f>
        <v>0</v>
      </c>
      <c r="L89" s="64">
        <f>J89-K89</f>
        <v>0</v>
      </c>
      <c r="M89" s="65">
        <f>L89*$D$4</f>
        <v>0</v>
      </c>
    </row>
    <row r="90" spans="1:13" ht="15.75">
      <c r="A90" s="162"/>
      <c r="B90" s="163"/>
      <c r="C90" s="109"/>
      <c r="D90" s="49"/>
      <c r="E90" s="49"/>
      <c r="F90" s="63">
        <f>DATEDIF(D90,E90,"D")</f>
        <v>0</v>
      </c>
      <c r="G90" s="50"/>
      <c r="H90" s="50"/>
      <c r="I90" s="48"/>
      <c r="J90" s="64">
        <f>F90*G90</f>
        <v>0</v>
      </c>
      <c r="K90" s="64">
        <f>F90*H90</f>
        <v>0</v>
      </c>
      <c r="L90" s="64">
        <f>J90-K90</f>
        <v>0</v>
      </c>
      <c r="M90" s="65">
        <f>L90*$D$4</f>
        <v>0</v>
      </c>
    </row>
    <row r="91" spans="1:13" ht="11.25" customHeight="1">
      <c r="A91" s="66"/>
      <c r="B91" s="67"/>
      <c r="C91" s="67"/>
      <c r="D91" s="68"/>
      <c r="E91" s="68"/>
      <c r="F91" s="67"/>
      <c r="G91" s="69"/>
      <c r="H91" s="69"/>
      <c r="I91" s="70"/>
      <c r="J91" s="71"/>
      <c r="K91" s="71"/>
      <c r="L91" s="72"/>
      <c r="M91" s="73"/>
    </row>
    <row r="92" spans="1:13" ht="22.5" customHeight="1">
      <c r="A92" s="166" t="s">
        <v>105</v>
      </c>
      <c r="B92" s="167"/>
      <c r="C92" s="74"/>
      <c r="D92" s="75"/>
      <c r="E92" s="75"/>
      <c r="F92" s="76">
        <f>SUM(F93:F118)</f>
        <v>0</v>
      </c>
      <c r="G92" s="76">
        <f>SUM(G93:G118)</f>
        <v>0</v>
      </c>
      <c r="H92" s="76">
        <f>SUM(H93:H118)</f>
        <v>0</v>
      </c>
      <c r="I92" s="77"/>
      <c r="J92" s="76">
        <f>SUM(J93:J118)</f>
        <v>0</v>
      </c>
      <c r="K92" s="76">
        <f>SUM(K93:K118)</f>
        <v>0</v>
      </c>
      <c r="L92" s="76">
        <f>SUM(L93:L118)</f>
        <v>0</v>
      </c>
      <c r="M92" s="79">
        <f>SUM(M93:M118)</f>
        <v>0</v>
      </c>
    </row>
    <row r="93" spans="1:13" ht="18.75" customHeight="1">
      <c r="A93" s="162"/>
      <c r="B93" s="163"/>
      <c r="C93" s="109"/>
      <c r="D93" s="49"/>
      <c r="E93" s="49"/>
      <c r="F93" s="63">
        <f>DATEDIF(D93,E93,"D")</f>
        <v>0</v>
      </c>
      <c r="G93" s="50"/>
      <c r="H93" s="50"/>
      <c r="I93" s="48"/>
      <c r="J93" s="64">
        <f aca="true" t="shared" si="15" ref="J93:J112">F93*G93</f>
        <v>0</v>
      </c>
      <c r="K93" s="64">
        <f aca="true" t="shared" si="16" ref="K93:K112">F93*H93</f>
        <v>0</v>
      </c>
      <c r="L93" s="64">
        <f>J93-K93</f>
        <v>0</v>
      </c>
      <c r="M93" s="65">
        <f>L93*$D$4</f>
        <v>0</v>
      </c>
    </row>
    <row r="94" spans="1:13" ht="15.75" customHeight="1">
      <c r="A94" s="162"/>
      <c r="B94" s="163"/>
      <c r="C94" s="109"/>
      <c r="D94" s="49"/>
      <c r="E94" s="49"/>
      <c r="F94" s="63">
        <f aca="true" t="shared" si="17" ref="F94:F112">DATEDIF(D94,E94,"D")</f>
        <v>0</v>
      </c>
      <c r="G94" s="50"/>
      <c r="H94" s="50"/>
      <c r="I94" s="48"/>
      <c r="J94" s="64">
        <f t="shared" si="15"/>
        <v>0</v>
      </c>
      <c r="K94" s="64">
        <f t="shared" si="16"/>
        <v>0</v>
      </c>
      <c r="L94" s="64">
        <f aca="true" t="shared" si="18" ref="L94:L112">J94-K94</f>
        <v>0</v>
      </c>
      <c r="M94" s="65">
        <f aca="true" t="shared" si="19" ref="M94:M112">L94*$D$4</f>
        <v>0</v>
      </c>
    </row>
    <row r="95" spans="1:13" ht="15.75">
      <c r="A95" s="162"/>
      <c r="B95" s="163"/>
      <c r="C95" s="109"/>
      <c r="D95" s="49"/>
      <c r="E95" s="49"/>
      <c r="F95" s="63">
        <f t="shared" si="17"/>
        <v>0</v>
      </c>
      <c r="G95" s="48"/>
      <c r="H95" s="48"/>
      <c r="I95" s="48"/>
      <c r="J95" s="64">
        <f t="shared" si="15"/>
        <v>0</v>
      </c>
      <c r="K95" s="64">
        <f t="shared" si="16"/>
        <v>0</v>
      </c>
      <c r="L95" s="64">
        <f t="shared" si="18"/>
        <v>0</v>
      </c>
      <c r="M95" s="65">
        <f t="shared" si="19"/>
        <v>0</v>
      </c>
    </row>
    <row r="96" spans="1:13" ht="15.75">
      <c r="A96" s="162"/>
      <c r="B96" s="163"/>
      <c r="C96" s="109"/>
      <c r="D96" s="49"/>
      <c r="E96" s="49"/>
      <c r="F96" s="63">
        <f t="shared" si="17"/>
        <v>0</v>
      </c>
      <c r="G96" s="51"/>
      <c r="H96" s="51"/>
      <c r="I96" s="48"/>
      <c r="J96" s="64">
        <f t="shared" si="15"/>
        <v>0</v>
      </c>
      <c r="K96" s="64">
        <f t="shared" si="16"/>
        <v>0</v>
      </c>
      <c r="L96" s="64">
        <f t="shared" si="18"/>
        <v>0</v>
      </c>
      <c r="M96" s="65">
        <f t="shared" si="19"/>
        <v>0</v>
      </c>
    </row>
    <row r="97" spans="1:13" ht="15.75">
      <c r="A97" s="162"/>
      <c r="B97" s="163"/>
      <c r="C97" s="109"/>
      <c r="D97" s="49"/>
      <c r="E97" s="49"/>
      <c r="F97" s="63">
        <f t="shared" si="17"/>
        <v>0</v>
      </c>
      <c r="G97" s="51"/>
      <c r="H97" s="51"/>
      <c r="I97" s="48"/>
      <c r="J97" s="64">
        <f t="shared" si="15"/>
        <v>0</v>
      </c>
      <c r="K97" s="64">
        <f t="shared" si="16"/>
        <v>0</v>
      </c>
      <c r="L97" s="64">
        <f t="shared" si="18"/>
        <v>0</v>
      </c>
      <c r="M97" s="65">
        <f t="shared" si="19"/>
        <v>0</v>
      </c>
    </row>
    <row r="98" spans="1:13" ht="15.75">
      <c r="A98" s="162"/>
      <c r="B98" s="163"/>
      <c r="C98" s="109"/>
      <c r="D98" s="49"/>
      <c r="E98" s="49"/>
      <c r="F98" s="63">
        <f t="shared" si="17"/>
        <v>0</v>
      </c>
      <c r="G98" s="51"/>
      <c r="H98" s="51"/>
      <c r="I98" s="48"/>
      <c r="J98" s="64">
        <f t="shared" si="15"/>
        <v>0</v>
      </c>
      <c r="K98" s="64">
        <f t="shared" si="16"/>
        <v>0</v>
      </c>
      <c r="L98" s="64">
        <f t="shared" si="18"/>
        <v>0</v>
      </c>
      <c r="M98" s="65">
        <f t="shared" si="19"/>
        <v>0</v>
      </c>
    </row>
    <row r="99" spans="1:13" ht="15.75">
      <c r="A99" s="162"/>
      <c r="B99" s="163"/>
      <c r="C99" s="109"/>
      <c r="D99" s="49"/>
      <c r="E99" s="49"/>
      <c r="F99" s="63">
        <f t="shared" si="17"/>
        <v>0</v>
      </c>
      <c r="G99" s="51"/>
      <c r="H99" s="51"/>
      <c r="I99" s="48"/>
      <c r="J99" s="64">
        <f t="shared" si="15"/>
        <v>0</v>
      </c>
      <c r="K99" s="64">
        <f t="shared" si="16"/>
        <v>0</v>
      </c>
      <c r="L99" s="64">
        <f t="shared" si="18"/>
        <v>0</v>
      </c>
      <c r="M99" s="65">
        <f t="shared" si="19"/>
        <v>0</v>
      </c>
    </row>
    <row r="100" spans="1:13" ht="15.75">
      <c r="A100" s="162"/>
      <c r="B100" s="163"/>
      <c r="C100" s="109"/>
      <c r="D100" s="49"/>
      <c r="E100" s="49"/>
      <c r="F100" s="63">
        <f t="shared" si="17"/>
        <v>0</v>
      </c>
      <c r="G100" s="51"/>
      <c r="H100" s="51"/>
      <c r="I100" s="48"/>
      <c r="J100" s="64">
        <f t="shared" si="15"/>
        <v>0</v>
      </c>
      <c r="K100" s="64">
        <f t="shared" si="16"/>
        <v>0</v>
      </c>
      <c r="L100" s="64">
        <f t="shared" si="18"/>
        <v>0</v>
      </c>
      <c r="M100" s="65">
        <f t="shared" si="19"/>
        <v>0</v>
      </c>
    </row>
    <row r="101" spans="1:13" ht="15.75">
      <c r="A101" s="162"/>
      <c r="B101" s="163"/>
      <c r="C101" s="109"/>
      <c r="D101" s="49"/>
      <c r="E101" s="49"/>
      <c r="F101" s="63">
        <f t="shared" si="17"/>
        <v>0</v>
      </c>
      <c r="G101" s="51"/>
      <c r="H101" s="51"/>
      <c r="I101" s="48"/>
      <c r="J101" s="64">
        <f t="shared" si="15"/>
        <v>0</v>
      </c>
      <c r="K101" s="64">
        <f t="shared" si="16"/>
        <v>0</v>
      </c>
      <c r="L101" s="64">
        <f t="shared" si="18"/>
        <v>0</v>
      </c>
      <c r="M101" s="65">
        <f t="shared" si="19"/>
        <v>0</v>
      </c>
    </row>
    <row r="102" spans="1:13" ht="15.75">
      <c r="A102" s="162"/>
      <c r="B102" s="163"/>
      <c r="C102" s="109"/>
      <c r="D102" s="49"/>
      <c r="E102" s="49"/>
      <c r="F102" s="63">
        <f t="shared" si="17"/>
        <v>0</v>
      </c>
      <c r="G102" s="51"/>
      <c r="H102" s="51"/>
      <c r="I102" s="48"/>
      <c r="J102" s="64">
        <f t="shared" si="15"/>
        <v>0</v>
      </c>
      <c r="K102" s="64">
        <f t="shared" si="16"/>
        <v>0</v>
      </c>
      <c r="L102" s="64">
        <f t="shared" si="18"/>
        <v>0</v>
      </c>
      <c r="M102" s="65">
        <f t="shared" si="19"/>
        <v>0</v>
      </c>
    </row>
    <row r="103" spans="1:13" ht="15.75">
      <c r="A103" s="162"/>
      <c r="B103" s="163"/>
      <c r="C103" s="109"/>
      <c r="D103" s="49"/>
      <c r="E103" s="49"/>
      <c r="F103" s="63">
        <f t="shared" si="17"/>
        <v>0</v>
      </c>
      <c r="G103" s="51"/>
      <c r="H103" s="51"/>
      <c r="I103" s="48"/>
      <c r="J103" s="64">
        <f t="shared" si="15"/>
        <v>0</v>
      </c>
      <c r="K103" s="64">
        <f t="shared" si="16"/>
        <v>0</v>
      </c>
      <c r="L103" s="64">
        <f t="shared" si="18"/>
        <v>0</v>
      </c>
      <c r="M103" s="65">
        <f t="shared" si="19"/>
        <v>0</v>
      </c>
    </row>
    <row r="104" spans="1:13" ht="15.75">
      <c r="A104" s="162"/>
      <c r="B104" s="163"/>
      <c r="C104" s="109"/>
      <c r="D104" s="49"/>
      <c r="E104" s="49"/>
      <c r="F104" s="63">
        <f t="shared" si="17"/>
        <v>0</v>
      </c>
      <c r="G104" s="51"/>
      <c r="H104" s="51"/>
      <c r="I104" s="48"/>
      <c r="J104" s="64">
        <f t="shared" si="15"/>
        <v>0</v>
      </c>
      <c r="K104" s="64">
        <f t="shared" si="16"/>
        <v>0</v>
      </c>
      <c r="L104" s="64">
        <f t="shared" si="18"/>
        <v>0</v>
      </c>
      <c r="M104" s="65">
        <f t="shared" si="19"/>
        <v>0</v>
      </c>
    </row>
    <row r="105" spans="1:13" ht="15.75">
      <c r="A105" s="162"/>
      <c r="B105" s="163"/>
      <c r="C105" s="109"/>
      <c r="D105" s="49"/>
      <c r="E105" s="49"/>
      <c r="F105" s="63">
        <f t="shared" si="17"/>
        <v>0</v>
      </c>
      <c r="G105" s="51"/>
      <c r="H105" s="51"/>
      <c r="I105" s="48"/>
      <c r="J105" s="64">
        <f t="shared" si="15"/>
        <v>0</v>
      </c>
      <c r="K105" s="64">
        <f t="shared" si="16"/>
        <v>0</v>
      </c>
      <c r="L105" s="64">
        <f t="shared" si="18"/>
        <v>0</v>
      </c>
      <c r="M105" s="65">
        <f t="shared" si="19"/>
        <v>0</v>
      </c>
    </row>
    <row r="106" spans="1:13" ht="15.75">
      <c r="A106" s="162"/>
      <c r="B106" s="163"/>
      <c r="C106" s="109"/>
      <c r="D106" s="49"/>
      <c r="E106" s="49"/>
      <c r="F106" s="63">
        <f t="shared" si="17"/>
        <v>0</v>
      </c>
      <c r="G106" s="51"/>
      <c r="H106" s="51"/>
      <c r="I106" s="48"/>
      <c r="J106" s="64">
        <f t="shared" si="15"/>
        <v>0</v>
      </c>
      <c r="K106" s="64">
        <f t="shared" si="16"/>
        <v>0</v>
      </c>
      <c r="L106" s="64">
        <f t="shared" si="18"/>
        <v>0</v>
      </c>
      <c r="M106" s="65">
        <f t="shared" si="19"/>
        <v>0</v>
      </c>
    </row>
    <row r="107" spans="1:13" ht="15.75">
      <c r="A107" s="162"/>
      <c r="B107" s="163"/>
      <c r="C107" s="109"/>
      <c r="D107" s="49"/>
      <c r="E107" s="49"/>
      <c r="F107" s="63">
        <f t="shared" si="17"/>
        <v>0</v>
      </c>
      <c r="G107" s="51"/>
      <c r="H107" s="51"/>
      <c r="I107" s="48"/>
      <c r="J107" s="64">
        <f t="shared" si="15"/>
        <v>0</v>
      </c>
      <c r="K107" s="64">
        <f t="shared" si="16"/>
        <v>0</v>
      </c>
      <c r="L107" s="64">
        <f t="shared" si="18"/>
        <v>0</v>
      </c>
      <c r="M107" s="65">
        <f t="shared" si="19"/>
        <v>0</v>
      </c>
    </row>
    <row r="108" spans="1:13" ht="15.75">
      <c r="A108" s="162"/>
      <c r="B108" s="163"/>
      <c r="C108" s="109"/>
      <c r="D108" s="49"/>
      <c r="E108" s="49"/>
      <c r="F108" s="63">
        <f t="shared" si="17"/>
        <v>0</v>
      </c>
      <c r="G108" s="51"/>
      <c r="H108" s="51"/>
      <c r="I108" s="48"/>
      <c r="J108" s="64">
        <f t="shared" si="15"/>
        <v>0</v>
      </c>
      <c r="K108" s="64">
        <f t="shared" si="16"/>
        <v>0</v>
      </c>
      <c r="L108" s="64">
        <f t="shared" si="18"/>
        <v>0</v>
      </c>
      <c r="M108" s="65">
        <f t="shared" si="19"/>
        <v>0</v>
      </c>
    </row>
    <row r="109" spans="1:13" ht="15.75">
      <c r="A109" s="162"/>
      <c r="B109" s="163"/>
      <c r="C109" s="109"/>
      <c r="D109" s="49"/>
      <c r="E109" s="49"/>
      <c r="F109" s="63">
        <f t="shared" si="17"/>
        <v>0</v>
      </c>
      <c r="G109" s="50"/>
      <c r="H109" s="50"/>
      <c r="I109" s="48"/>
      <c r="J109" s="64">
        <f t="shared" si="15"/>
        <v>0</v>
      </c>
      <c r="K109" s="64">
        <f t="shared" si="16"/>
        <v>0</v>
      </c>
      <c r="L109" s="64">
        <f t="shared" si="18"/>
        <v>0</v>
      </c>
      <c r="M109" s="65">
        <f t="shared" si="19"/>
        <v>0</v>
      </c>
    </row>
    <row r="110" spans="1:13" ht="15.75">
      <c r="A110" s="162"/>
      <c r="B110" s="163"/>
      <c r="C110" s="109"/>
      <c r="D110" s="49"/>
      <c r="E110" s="49"/>
      <c r="F110" s="63">
        <f t="shared" si="17"/>
        <v>0</v>
      </c>
      <c r="G110" s="50"/>
      <c r="H110" s="50"/>
      <c r="I110" s="48"/>
      <c r="J110" s="64">
        <f t="shared" si="15"/>
        <v>0</v>
      </c>
      <c r="K110" s="64">
        <f t="shared" si="16"/>
        <v>0</v>
      </c>
      <c r="L110" s="64">
        <f t="shared" si="18"/>
        <v>0</v>
      </c>
      <c r="M110" s="65">
        <f t="shared" si="19"/>
        <v>0</v>
      </c>
    </row>
    <row r="111" spans="1:13" ht="15.75">
      <c r="A111" s="162"/>
      <c r="B111" s="163"/>
      <c r="C111" s="109"/>
      <c r="D111" s="49"/>
      <c r="E111" s="49"/>
      <c r="F111" s="63">
        <f t="shared" si="17"/>
        <v>0</v>
      </c>
      <c r="G111" s="50"/>
      <c r="H111" s="50"/>
      <c r="I111" s="48"/>
      <c r="J111" s="64">
        <f t="shared" si="15"/>
        <v>0</v>
      </c>
      <c r="K111" s="64">
        <f t="shared" si="16"/>
        <v>0</v>
      </c>
      <c r="L111" s="64">
        <f t="shared" si="18"/>
        <v>0</v>
      </c>
      <c r="M111" s="65">
        <f t="shared" si="19"/>
        <v>0</v>
      </c>
    </row>
    <row r="112" spans="1:13" ht="15.75">
      <c r="A112" s="162"/>
      <c r="B112" s="163"/>
      <c r="C112" s="109"/>
      <c r="D112" s="49"/>
      <c r="E112" s="49"/>
      <c r="F112" s="63">
        <f t="shared" si="17"/>
        <v>0</v>
      </c>
      <c r="G112" s="50"/>
      <c r="H112" s="50"/>
      <c r="I112" s="48"/>
      <c r="J112" s="64">
        <f t="shared" si="15"/>
        <v>0</v>
      </c>
      <c r="K112" s="64">
        <f t="shared" si="16"/>
        <v>0</v>
      </c>
      <c r="L112" s="64">
        <f t="shared" si="18"/>
        <v>0</v>
      </c>
      <c r="M112" s="65">
        <f t="shared" si="19"/>
        <v>0</v>
      </c>
    </row>
    <row r="113" spans="1:13" ht="15.75">
      <c r="A113" s="162"/>
      <c r="B113" s="163"/>
      <c r="C113" s="109"/>
      <c r="D113" s="49"/>
      <c r="E113" s="49"/>
      <c r="F113" s="63">
        <f aca="true" t="shared" si="20" ref="F113:F118">DATEDIF(D113,E113,"D")</f>
        <v>0</v>
      </c>
      <c r="G113" s="50"/>
      <c r="H113" s="50"/>
      <c r="I113" s="48"/>
      <c r="J113" s="64">
        <f aca="true" t="shared" si="21" ref="J113:J118">F113*G113</f>
        <v>0</v>
      </c>
      <c r="K113" s="64">
        <f aca="true" t="shared" si="22" ref="K113:K118">F113*H113</f>
        <v>0</v>
      </c>
      <c r="L113" s="64">
        <f aca="true" t="shared" si="23" ref="L113:L118">J113-K113</f>
        <v>0</v>
      </c>
      <c r="M113" s="65">
        <f aca="true" t="shared" si="24" ref="M113:M118">L113*$D$4</f>
        <v>0</v>
      </c>
    </row>
    <row r="114" spans="1:13" ht="15.75">
      <c r="A114" s="162"/>
      <c r="B114" s="163"/>
      <c r="C114" s="109"/>
      <c r="D114" s="49"/>
      <c r="E114" s="49"/>
      <c r="F114" s="63">
        <f t="shared" si="20"/>
        <v>0</v>
      </c>
      <c r="G114" s="50"/>
      <c r="H114" s="50"/>
      <c r="I114" s="48"/>
      <c r="J114" s="64">
        <f t="shared" si="21"/>
        <v>0</v>
      </c>
      <c r="K114" s="64">
        <f t="shared" si="22"/>
        <v>0</v>
      </c>
      <c r="L114" s="64">
        <f t="shared" si="23"/>
        <v>0</v>
      </c>
      <c r="M114" s="65">
        <f t="shared" si="24"/>
        <v>0</v>
      </c>
    </row>
    <row r="115" spans="1:13" ht="15.75">
      <c r="A115" s="162"/>
      <c r="B115" s="163"/>
      <c r="C115" s="109"/>
      <c r="D115" s="49"/>
      <c r="E115" s="49"/>
      <c r="F115" s="63">
        <f t="shared" si="20"/>
        <v>0</v>
      </c>
      <c r="G115" s="50"/>
      <c r="H115" s="50"/>
      <c r="I115" s="48"/>
      <c r="J115" s="64">
        <f t="shared" si="21"/>
        <v>0</v>
      </c>
      <c r="K115" s="64">
        <f t="shared" si="22"/>
        <v>0</v>
      </c>
      <c r="L115" s="64">
        <f t="shared" si="23"/>
        <v>0</v>
      </c>
      <c r="M115" s="65">
        <f t="shared" si="24"/>
        <v>0</v>
      </c>
    </row>
    <row r="116" spans="1:13" ht="15.75">
      <c r="A116" s="162"/>
      <c r="B116" s="163"/>
      <c r="C116" s="109"/>
      <c r="D116" s="49"/>
      <c r="E116" s="49"/>
      <c r="F116" s="63">
        <f t="shared" si="20"/>
        <v>0</v>
      </c>
      <c r="G116" s="50"/>
      <c r="H116" s="50"/>
      <c r="I116" s="48"/>
      <c r="J116" s="64">
        <f t="shared" si="21"/>
        <v>0</v>
      </c>
      <c r="K116" s="64">
        <f t="shared" si="22"/>
        <v>0</v>
      </c>
      <c r="L116" s="64">
        <f t="shared" si="23"/>
        <v>0</v>
      </c>
      <c r="M116" s="65">
        <f t="shared" si="24"/>
        <v>0</v>
      </c>
    </row>
    <row r="117" spans="1:13" ht="15.75">
      <c r="A117" s="162"/>
      <c r="B117" s="163"/>
      <c r="C117" s="109"/>
      <c r="D117" s="49"/>
      <c r="E117" s="49"/>
      <c r="F117" s="63">
        <f t="shared" si="20"/>
        <v>0</v>
      </c>
      <c r="G117" s="50"/>
      <c r="H117" s="50"/>
      <c r="I117" s="48"/>
      <c r="J117" s="64">
        <f t="shared" si="21"/>
        <v>0</v>
      </c>
      <c r="K117" s="64">
        <f t="shared" si="22"/>
        <v>0</v>
      </c>
      <c r="L117" s="64">
        <f t="shared" si="23"/>
        <v>0</v>
      </c>
      <c r="M117" s="65">
        <f t="shared" si="24"/>
        <v>0</v>
      </c>
    </row>
    <row r="118" spans="1:13" ht="15.75">
      <c r="A118" s="162"/>
      <c r="B118" s="163"/>
      <c r="C118" s="109"/>
      <c r="D118" s="49"/>
      <c r="E118" s="49"/>
      <c r="F118" s="63">
        <f t="shared" si="20"/>
        <v>0</v>
      </c>
      <c r="G118" s="50"/>
      <c r="H118" s="50"/>
      <c r="I118" s="48"/>
      <c r="J118" s="64">
        <f t="shared" si="21"/>
        <v>0</v>
      </c>
      <c r="K118" s="64">
        <f t="shared" si="22"/>
        <v>0</v>
      </c>
      <c r="L118" s="64">
        <f t="shared" si="23"/>
        <v>0</v>
      </c>
      <c r="M118" s="65">
        <f t="shared" si="24"/>
        <v>0</v>
      </c>
    </row>
    <row r="119" spans="1:13" ht="11.25" customHeight="1">
      <c r="A119" s="66"/>
      <c r="B119" s="67"/>
      <c r="C119" s="67"/>
      <c r="D119" s="68"/>
      <c r="E119" s="68"/>
      <c r="F119" s="67"/>
      <c r="G119" s="69"/>
      <c r="H119" s="69"/>
      <c r="I119" s="70"/>
      <c r="J119" s="71"/>
      <c r="K119" s="71"/>
      <c r="L119" s="72"/>
      <c r="M119" s="73"/>
    </row>
  </sheetData>
  <sheetProtection password="CC11" sheet="1"/>
  <mergeCells count="112">
    <mergeCell ref="A118:B118"/>
    <mergeCell ref="A112:B112"/>
    <mergeCell ref="A113:B113"/>
    <mergeCell ref="A114:B114"/>
    <mergeCell ref="A115:B115"/>
    <mergeCell ref="A116:B116"/>
    <mergeCell ref="A117:B117"/>
    <mergeCell ref="A106:B106"/>
    <mergeCell ref="A107:B107"/>
    <mergeCell ref="A108:B108"/>
    <mergeCell ref="A109:B109"/>
    <mergeCell ref="A110:B110"/>
    <mergeCell ref="A111:B111"/>
    <mergeCell ref="A100:B100"/>
    <mergeCell ref="A101:B101"/>
    <mergeCell ref="A102:B102"/>
    <mergeCell ref="A103:B103"/>
    <mergeCell ref="A104:B104"/>
    <mergeCell ref="A105:B105"/>
    <mergeCell ref="A94:B94"/>
    <mergeCell ref="A95:B95"/>
    <mergeCell ref="A96:B96"/>
    <mergeCell ref="A97:B97"/>
    <mergeCell ref="A98:B98"/>
    <mergeCell ref="A99:B99"/>
    <mergeCell ref="A86:B86"/>
    <mergeCell ref="A87:B87"/>
    <mergeCell ref="A88:B88"/>
    <mergeCell ref="A89:B89"/>
    <mergeCell ref="A90:B90"/>
    <mergeCell ref="A93:B93"/>
    <mergeCell ref="A92:B92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0:B60"/>
    <mergeCell ref="A61:B61"/>
    <mergeCell ref="A62:B62"/>
    <mergeCell ref="A63:B63"/>
    <mergeCell ref="A66:B66"/>
    <mergeCell ref="A67:B67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34:B34"/>
    <mergeCell ref="A35:B35"/>
    <mergeCell ref="A36:B36"/>
    <mergeCell ref="A39:B39"/>
    <mergeCell ref="A40:B40"/>
    <mergeCell ref="A41:B41"/>
    <mergeCell ref="A38:B38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3:B13"/>
    <mergeCell ref="A14:B14"/>
    <mergeCell ref="A15:B15"/>
    <mergeCell ref="A11:B11"/>
    <mergeCell ref="A6:B6"/>
    <mergeCell ref="A9:B9"/>
    <mergeCell ref="A4:B4"/>
    <mergeCell ref="B1:M1"/>
    <mergeCell ref="A8:B8"/>
    <mergeCell ref="A2:M2"/>
    <mergeCell ref="D4:E4"/>
    <mergeCell ref="A12:B12"/>
  </mergeCells>
  <dataValidations count="6">
    <dataValidation type="list" allowBlank="1" showInputMessage="1" showErrorMessage="1" sqref="C8 C66:C90 C39:C63 C12:C36 C93:C118">
      <formula1>Résidence</formula1>
    </dataValidation>
    <dataValidation type="list" allowBlank="1" showInputMessage="1" showErrorMessage="1" sqref="I8:I119">
      <formula1>EXO</formula1>
    </dataValidation>
    <dataValidation type="date" allowBlank="1" showInputMessage="1" showErrorMessage="1" error="La date saisie est -elle : sous le format ex : 01/01/2016 et correspond-elle à la bonne période sur le registre ?" sqref="D12:D36">
      <formula1>45536</formula1>
      <formula2>45565</formula2>
    </dataValidation>
    <dataValidation type="date" allowBlank="1" showInputMessage="1" showErrorMessage="1" error="La date saisie est -elle : sous le format ex : 01/01/2016 et correspond-elle à la bonne période sur le registre ?" sqref="D39:D63">
      <formula1>45566</formula1>
      <formula2>45596</formula2>
    </dataValidation>
    <dataValidation type="date" allowBlank="1" showInputMessage="1" showErrorMessage="1" error="La date saisie est -elle : sous le format ex : 01/01/2016 et correspond-elle à la bonne période sur le registre ?" sqref="D66:D90">
      <formula1>45597</formula1>
      <formula2>45626</formula2>
    </dataValidation>
    <dataValidation type="date" allowBlank="1" showInputMessage="1" showErrorMessage="1" error="La date saisie est -elle : sous le format ex : 01/01/2016 et correspond-elle à la bonne période sur le registre ?" sqref="D93:D101 D102 D118 D103:D111 D113:D117 D112">
      <formula1>45627</formula1>
      <formula2>45657</formula2>
    </dataValidation>
  </dataValidations>
  <printOptions/>
  <pageMargins left="0.11811023622047245" right="0.11811023622047245" top="0.15748031496062992" bottom="0.35433070866141736" header="0.1968503937007874" footer="0.11811023622047245"/>
  <pageSetup fitToHeight="0" fitToWidth="1" horizontalDpi="600" verticalDpi="600" orientation="landscape" paperSize="9" scale="77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Damien BOILOT</dc:creator>
  <cp:keywords/>
  <dc:description/>
  <cp:lastModifiedBy>Madlyne GINHOUX</cp:lastModifiedBy>
  <cp:lastPrinted>2019-10-15T13:14:09Z</cp:lastPrinted>
  <dcterms:created xsi:type="dcterms:W3CDTF">2016-02-02T07:03:29Z</dcterms:created>
  <dcterms:modified xsi:type="dcterms:W3CDTF">2023-11-08T13:44:13Z</dcterms:modified>
  <cp:category/>
  <cp:version/>
  <cp:contentType/>
  <cp:contentStatus/>
</cp:coreProperties>
</file>